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115" windowHeight="7560" tabRatio="720" activeTab="0"/>
  </bookViews>
  <sheets>
    <sheet name="MATRICULACIÓN-REGISTRATION" sheetId="1" r:id="rId1"/>
    <sheet name="CONDICIONES-CONDITIONS " sheetId="2" r:id="rId2"/>
    <sheet name="INSTRUCCIONES-INSTRUCTIONS" sheetId="3" r:id="rId3"/>
    <sheet name="Exámenes" sheetId="4" state="hidden" r:id="rId4"/>
    <sheet name="Numeración" sheetId="5" state="hidden" r:id="rId5"/>
  </sheets>
  <externalReferences>
    <externalReference r:id="rId8"/>
    <externalReference r:id="rId9"/>
    <externalReference r:id="rId10"/>
  </externalReferences>
  <definedNames>
    <definedName name="a">'[3]Exámenes'!$C$4:$C$10</definedName>
    <definedName name="CAE">'Exámenes'!#REF!</definedName>
    <definedName name="CAE1">'Exámenes'!#REF!</definedName>
    <definedName name="CAE2016">'Exámenes'!#REF!</definedName>
    <definedName name="CAEJun">'Exámenes'!#REF!</definedName>
    <definedName name="CAELorena">'Exámenes'!#REF!</definedName>
    <definedName name="CB_CAER_17_ene_14">'Exámenes'!#REF!</definedName>
    <definedName name="CB_FCE_17_ene_14">'Exámenes'!$G$4:$G$7</definedName>
    <definedName name="CB_KET_24_ene_14">'Exámenes'!$C$4:$C$4</definedName>
    <definedName name="CB_PET_24_ene_14">'Exámenes'!$E$4:$E$7</definedName>
    <definedName name="CBCAE2016" localSheetId="1">'[2]Fechas'!$I$4:$I$11</definedName>
    <definedName name="CBCAE2016">'Exámenes'!#REF!</definedName>
    <definedName name="CBCPE2016" localSheetId="1">'[2]Fechas'!$K$4:$K$5</definedName>
    <definedName name="CBCPE2016">'Exámenes'!#REF!</definedName>
    <definedName name="CBFCE2016" localSheetId="1">'[2]Fechas'!$G$4:$G$12</definedName>
    <definedName name="CBFCE2016">'Exámenes'!$G$4:$G$12</definedName>
    <definedName name="CBKET2016" localSheetId="1">'[2]Fechas'!$C$4:$C$10</definedName>
    <definedName name="CBKET2016">'Exámenes'!$C$4:$C$11</definedName>
    <definedName name="CBPET2016" localSheetId="1">'[2]Fechas'!$E$4:$E$10</definedName>
    <definedName name="CBPET2016">'Exámenes'!$E$4:$E$10</definedName>
    <definedName name="Cities" localSheetId="1">'[3]Exámenes'!#REF!</definedName>
    <definedName name="Cities">'Exámenes'!#REF!</definedName>
    <definedName name="Cities2016" localSheetId="1">'[3]Exámenes'!#REF!</definedName>
    <definedName name="Cities2016">'Exámenes'!#REF!</definedName>
    <definedName name="CitiesLorena" localSheetId="1">'[2]Fechas'!$M$4:$M$11</definedName>
    <definedName name="CitiesLorena">'Exámenes'!#REF!</definedName>
    <definedName name="City">'[1]Hoja2'!$F$2:$F$8</definedName>
    <definedName name="Ciudad" localSheetId="1">'[3]Exámenes'!#REF!</definedName>
    <definedName name="Ciudad">'Exámenes'!#REF!</definedName>
    <definedName name="CPE">'Exámenes'!#REF!</definedName>
    <definedName name="CPE2016">'Exámenes'!#REF!</definedName>
    <definedName name="CPEJun">'Exámenes'!#REF!</definedName>
    <definedName name="CPELorena">'Exámenes'!#REF!</definedName>
    <definedName name="Examen">#REF!</definedName>
    <definedName name="Exámenes">#REF!</definedName>
    <definedName name="Exams" localSheetId="1">'[1]Hoja2'!$C$2:$C$31</definedName>
    <definedName name="Exams">#REF!</definedName>
    <definedName name="FCE">'Exámenes'!$G$4:$G$12</definedName>
    <definedName name="FCE1">'Exámenes'!$G$4:$G$7</definedName>
    <definedName name="FCE2016">'Exámenes'!$G$4:$G$11</definedName>
    <definedName name="FCECoin">'Exámenes'!$G$4</definedName>
    <definedName name="FCEJun">'Exámenes'!$G$4:$G$17</definedName>
    <definedName name="FCELorena">'Exámenes'!$G$4:$G$12</definedName>
    <definedName name="Fee">#REF!</definedName>
    <definedName name="Fees" localSheetId="1">'[1]Hoja2'!#REF!</definedName>
    <definedName name="Fees">#REF!</definedName>
    <definedName name="KET">'Exámenes'!$C$4:$C$7</definedName>
    <definedName name="KET1">'Exámenes'!$C$4:$C$4</definedName>
    <definedName name="KET2016">'Exámenes'!$C$4:$C$8</definedName>
    <definedName name="KETCoin">'Exámenes'!$C$4</definedName>
    <definedName name="KETLorena">'Exámenes'!$C$4:$C$6</definedName>
    <definedName name="pagar">#REF!</definedName>
    <definedName name="PET">'Exámenes'!$E$4:$E$10</definedName>
    <definedName name="PET1">'Exámenes'!$E$4:$E$7</definedName>
    <definedName name="PET2016">'Exámenes'!$E$4:$E$10</definedName>
    <definedName name="PETCoin">'Exámenes'!$E$4:$E$5</definedName>
    <definedName name="PETJun">'Exámenes'!$E$4:$E$18</definedName>
    <definedName name="PETLorena">'Exámenes'!$E$4:$E$7</definedName>
    <definedName name="Precio" localSheetId="1">'[1]Hoja2'!$D$2:$D$6</definedName>
    <definedName name="Precio">#REF!</definedName>
    <definedName name="Precios">#REF!</definedName>
    <definedName name="Tasa">#REF!</definedName>
    <definedName name="Tasas">#REF!</definedName>
    <definedName name="Valor" localSheetId="1">'[1]Hoja2'!#REF!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<sst xmlns="http://schemas.openxmlformats.org/spreadsheetml/2006/main" count="79" uniqueCount="78">
  <si>
    <t>Teléf. 958 225 536</t>
  </si>
  <si>
    <t>Fax 958 221 455</t>
  </si>
  <si>
    <t>Nº</t>
  </si>
  <si>
    <t>Javier</t>
  </si>
  <si>
    <t>García López</t>
  </si>
  <si>
    <t>Date of Birth</t>
  </si>
  <si>
    <t xml:space="preserve">EX. </t>
  </si>
  <si>
    <t>Email address</t>
  </si>
  <si>
    <t>Phone Number</t>
  </si>
  <si>
    <t>Preparation Centre Registration Form</t>
  </si>
  <si>
    <t>Preparation Centre Details:</t>
  </si>
  <si>
    <t>This section is for you to provide full contact details. Please provide complete information</t>
  </si>
  <si>
    <t>First name:</t>
  </si>
  <si>
    <t xml:space="preserve">Last names: </t>
  </si>
  <si>
    <r>
      <t xml:space="preserve">Candidate's surnames. Please note that the name / surname you provide here </t>
    </r>
    <r>
      <rPr>
        <b/>
        <u val="single"/>
        <sz val="11"/>
        <color indexed="8"/>
        <rFont val="Calibri"/>
        <family val="2"/>
      </rPr>
      <t>will be exactly how the candidate's name/surname will appear</t>
    </r>
    <r>
      <rPr>
        <sz val="11"/>
        <color theme="1"/>
        <rFont val="Calibri"/>
        <family val="2"/>
      </rPr>
      <t xml:space="preserve"> on any eventual certificate</t>
    </r>
  </si>
  <si>
    <t>Mobile number:</t>
  </si>
  <si>
    <t>Candidate's mobile phone number</t>
  </si>
  <si>
    <t>Email address:</t>
  </si>
  <si>
    <t>Form of payment:</t>
  </si>
  <si>
    <r>
      <t xml:space="preserve">Please remember that </t>
    </r>
    <r>
      <rPr>
        <b/>
        <sz val="11"/>
        <color indexed="8"/>
        <rFont val="Calibri"/>
        <family val="2"/>
      </rPr>
      <t>before your candidates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can be registered we need to have received payment in full of the relevant examination fees.</t>
    </r>
  </si>
  <si>
    <r>
      <t xml:space="preserve">If you choose to pay by bank transfer we need you to send us </t>
    </r>
    <r>
      <rPr>
        <b/>
        <sz val="11"/>
        <color indexed="8"/>
        <rFont val="Calibri"/>
        <family val="2"/>
      </rPr>
      <t>by Email</t>
    </r>
    <r>
      <rPr>
        <sz val="11"/>
        <color theme="1"/>
        <rFont val="Calibri"/>
        <family val="2"/>
      </rPr>
      <t xml:space="preserve">, the bank receipt together with the completed Preparation Centre Registration Form  </t>
    </r>
  </si>
  <si>
    <t xml:space="preserve">Date of Birth: </t>
  </si>
  <si>
    <t>Candidate's first name.</t>
  </si>
  <si>
    <t>The candidate’s or the school’s email address, or wherever you prefer us to send exam information</t>
  </si>
  <si>
    <t>FCE</t>
  </si>
  <si>
    <t>PET</t>
  </si>
  <si>
    <t>PET (B1)</t>
  </si>
  <si>
    <t>FCE (B2)</t>
  </si>
  <si>
    <t xml:space="preserve">Debe proporcionarnos los datos del Centro Preparador o Academia en la que se esté preparando el examen. </t>
  </si>
  <si>
    <t>Nombre del candidato (En minúscula)</t>
  </si>
  <si>
    <t>Apellido del candidato.  Por favor, tenga en cuenta que los datos en el examen aparecerán tal cual usted los indique en la matrícula.</t>
  </si>
  <si>
    <t>Fecha de nacimiento.</t>
  </si>
  <si>
    <t>Email del candidato o de la academia. Únicamente un email. Recuerde que el email que usted nos indique será en el que reciba toda la información para el examen.</t>
  </si>
  <si>
    <t xml:space="preserve">                                                          0182 0440 23 0201612411 (Jonathan Baum) </t>
  </si>
  <si>
    <t>Por favor recuerde que para matricular correctamente a un candidato, es necesario recibir el comprobante conforme se han abonado correctamente las tasas, en el mismo</t>
  </si>
  <si>
    <t xml:space="preserve">email en el que nos envía la plantilla debidamente cumplimentada. </t>
  </si>
  <si>
    <r>
      <t>ES97 0182 0440 2302 0161 2411</t>
    </r>
    <r>
      <rPr>
        <sz val="11"/>
        <color theme="1"/>
        <rFont val="Calibri"/>
        <family val="2"/>
      </rPr>
      <t xml:space="preserve"> (Jonathan Baum).</t>
    </r>
  </si>
  <si>
    <t>KET (A2)</t>
  </si>
  <si>
    <t>KET</t>
  </si>
  <si>
    <t>Dirección email</t>
  </si>
  <si>
    <t>Nombre</t>
  </si>
  <si>
    <t>Apellidos</t>
  </si>
  <si>
    <t>Fecha de nacimiento</t>
  </si>
  <si>
    <t>Seleccione el examen que aparece en el desplegable de cada nivel</t>
  </si>
  <si>
    <t xml:space="preserve">Nombre de la academia </t>
  </si>
  <si>
    <t>Persona de contacto</t>
  </si>
  <si>
    <t>Por favor, lea las instrucciones de la pestaña "INSTRUCCIONES", y rellene la plantilla siguiendo la línea a modo de ejemplo.</t>
  </si>
  <si>
    <t>Email de la academia</t>
  </si>
  <si>
    <t>Teléfono de la academia</t>
  </si>
  <si>
    <t>Móvil del candidato</t>
  </si>
  <si>
    <t>Email al que se enviará la información del examen</t>
  </si>
  <si>
    <t>Hoja de matriculación:</t>
  </si>
  <si>
    <t>Nombre de la academia:</t>
  </si>
  <si>
    <t>Nombre:</t>
  </si>
  <si>
    <t>Apellidos:</t>
  </si>
  <si>
    <t>Fecha de nacimiento:</t>
  </si>
  <si>
    <t>Móvil del candidato:</t>
  </si>
  <si>
    <t xml:space="preserve">Teléfono del candidato, para contactar directamente con él en caso de emergencia. </t>
  </si>
  <si>
    <t>Dirección email:</t>
  </si>
  <si>
    <t>Método de pago:</t>
  </si>
  <si>
    <r>
      <t xml:space="preserve">Por favor, </t>
    </r>
    <r>
      <rPr>
        <u val="single"/>
        <sz val="11"/>
        <color indexed="8"/>
        <rFont val="Trebuchet MS"/>
        <family val="2"/>
      </rPr>
      <t>no rellene la línea a modo de ejemplo</t>
    </r>
    <r>
      <rPr>
        <sz val="11"/>
        <color indexed="8"/>
        <rFont val="Trebuchet MS"/>
        <family val="2"/>
      </rPr>
      <t xml:space="preserve">. La primera línea para poner los datos es la que hay inmediatamente debajo. Si es una academia, </t>
    </r>
    <r>
      <rPr>
        <u val="single"/>
        <sz val="11"/>
        <color indexed="8"/>
        <rFont val="Trebuchet MS"/>
        <family val="2"/>
      </rPr>
      <t xml:space="preserve">puede rellenar hasta 50 </t>
    </r>
    <r>
      <rPr>
        <sz val="11"/>
        <color indexed="8"/>
        <rFont val="Trebuchet MS"/>
        <family val="2"/>
      </rPr>
      <t>líneas (50 candidatos)</t>
    </r>
  </si>
  <si>
    <r>
      <t xml:space="preserve">Antes de rellenar la plantilla, revise las fechas para su ciudad. </t>
    </r>
    <r>
      <rPr>
        <b/>
        <i/>
        <sz val="10"/>
        <color indexed="8"/>
        <rFont val="Trebuchet MS"/>
        <family val="2"/>
      </rPr>
      <t>RECUERDE: CB=COMPUTER BASED, PB=PAPER BASED.</t>
    </r>
  </si>
  <si>
    <t xml:space="preserve">El envío de esta plantilla implica la aceptación de todas las condiciones en ella descritas. </t>
  </si>
  <si>
    <t xml:space="preserve">          Puede hacer efectivo el pago, realizando una transferencia o ingreso en el siguiente número de cuenta del BBVA:</t>
  </si>
  <si>
    <t xml:space="preserve"> </t>
  </si>
  <si>
    <t>CB-29 Jul (Oral 22 y 24 Jul)</t>
  </si>
  <si>
    <t>CB-6 Jul (Oral 30 Jun y 1 Jul)</t>
  </si>
  <si>
    <t>CB-8 Jul (Oral 2 Jul)</t>
  </si>
  <si>
    <t>Exams Andalucia</t>
  </si>
  <si>
    <t>C/Puerta Real nº1 1ºIzqda.</t>
  </si>
  <si>
    <t>www.examsandalucia.com</t>
  </si>
  <si>
    <t>matriculascambridge@examsandalucia.com</t>
  </si>
  <si>
    <t>Por favor, asegúrese que envía correctamente su matrícula a la siguiente dirección: matriculascambridge@examsandalucia.com</t>
  </si>
  <si>
    <t>Please ensure that you return this Registration Form, duly completed, to the following Email address: matriculascambridge@examsandalucia.com</t>
  </si>
  <si>
    <t xml:space="preserve">Puede hacer efectivo el abono de las tasas directamente en Exams Andalucia, o bien realizando una transferencia al siguiente número de cuenta del BBVA: </t>
  </si>
  <si>
    <r>
      <t xml:space="preserve">You can either pay the fees directly at Exams Andalucia, or you can send a bank transfer to BBVA, account number: </t>
    </r>
    <r>
      <rPr>
        <b/>
        <sz val="11"/>
        <color indexed="8"/>
        <rFont val="Calibri"/>
        <family val="2"/>
      </rPr>
      <t>ES97 0182 0440 2302 0161 2411</t>
    </r>
    <r>
      <rPr>
        <sz val="11"/>
        <color theme="1"/>
        <rFont val="Calibri"/>
        <family val="2"/>
      </rPr>
      <t xml:space="preserve"> (Jonathan Baum) </t>
    </r>
  </si>
  <si>
    <r>
      <rPr>
        <b/>
        <sz val="9"/>
        <rFont val="Calibri"/>
        <family val="2"/>
      </rPr>
      <t xml:space="preserve">                        Asegúrese que envía correctamente su matrícula y justificante de pago a:</t>
    </r>
    <r>
      <rPr>
        <b/>
        <sz val="9"/>
        <color indexed="12"/>
        <rFont val="Calibri"/>
        <family val="2"/>
      </rPr>
      <t xml:space="preserve"> </t>
    </r>
    <r>
      <rPr>
        <b/>
        <u val="single"/>
        <sz val="9"/>
        <color indexed="12"/>
        <rFont val="Calibri"/>
        <family val="2"/>
      </rPr>
      <t>matriculascambridge@examsandalucia.com</t>
    </r>
  </si>
  <si>
    <r>
      <t xml:space="preserve">                          </t>
    </r>
    <r>
      <rPr>
        <b/>
        <sz val="12"/>
        <color indexed="10"/>
        <rFont val="Calibri"/>
        <family val="2"/>
      </rPr>
      <t xml:space="preserve">                </t>
    </r>
    <r>
      <rPr>
        <b/>
        <sz val="12"/>
        <color indexed="17"/>
        <rFont val="Calibri"/>
        <family val="2"/>
      </rPr>
      <t>ES97 0182 0440 2302 0161 2411</t>
    </r>
    <r>
      <rPr>
        <b/>
        <sz val="10"/>
        <color indexed="8"/>
        <rFont val="Calibri"/>
        <family val="2"/>
      </rPr>
      <t xml:space="preserve"> (Jonathan Baum)</t>
    </r>
    <r>
      <rPr>
        <sz val="12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</si>
</sst>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ddd\ dd\ mmm\ 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i/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17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b/>
      <u val="single"/>
      <sz val="9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Trebuchet MS"/>
      <family val="2"/>
    </font>
    <font>
      <b/>
      <u val="single"/>
      <sz val="11"/>
      <color indexed="8"/>
      <name val="Trebuchet MS"/>
      <family val="2"/>
    </font>
    <font>
      <b/>
      <i/>
      <sz val="10"/>
      <color indexed="8"/>
      <name val="Calibri"/>
      <family val="2"/>
    </font>
    <font>
      <sz val="14"/>
      <color indexed="8"/>
      <name val="Trebuchet MS"/>
      <family val="2"/>
    </font>
    <font>
      <b/>
      <sz val="8"/>
      <color indexed="8"/>
      <name val="Trebuchet MS"/>
      <family val="2"/>
    </font>
    <font>
      <u val="single"/>
      <sz val="8"/>
      <color indexed="12"/>
      <name val="Trebuchet MS"/>
      <family val="2"/>
    </font>
    <font>
      <sz val="20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10"/>
      <name val="Trebuchet MS"/>
      <family val="2"/>
    </font>
    <font>
      <b/>
      <sz val="8"/>
      <color indexed="17"/>
      <name val="Trebuchet MS"/>
      <family val="2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5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i/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49"/>
      <name val="Calibri"/>
      <family val="2"/>
    </font>
    <font>
      <b/>
      <sz val="8"/>
      <color indexed="49"/>
      <name val="Trebuchet MS"/>
      <family val="2"/>
    </font>
    <font>
      <b/>
      <u val="single"/>
      <sz val="12"/>
      <color indexed="56"/>
      <name val="Trebuchet MS"/>
      <family val="2"/>
    </font>
    <font>
      <b/>
      <i/>
      <sz val="15"/>
      <color indexed="8"/>
      <name val="Trebuchet MS"/>
      <family val="2"/>
    </font>
    <font>
      <b/>
      <i/>
      <sz val="11"/>
      <color indexed="60"/>
      <name val="Trebuchet MS"/>
      <family val="2"/>
    </font>
    <font>
      <b/>
      <sz val="12"/>
      <color indexed="8"/>
      <name val="Calibri"/>
      <family val="2"/>
    </font>
    <font>
      <b/>
      <u val="single"/>
      <sz val="10"/>
      <color indexed="10"/>
      <name val="Trebuchet MS"/>
      <family val="2"/>
    </font>
    <font>
      <b/>
      <sz val="40"/>
      <color indexed="8"/>
      <name val="Trebuchet MS"/>
      <family val="2"/>
    </font>
    <font>
      <b/>
      <sz val="12"/>
      <color indexed="8"/>
      <name val="Trebuchet MS"/>
      <family val="2"/>
    </font>
    <font>
      <b/>
      <i/>
      <sz val="8"/>
      <color indexed="8"/>
      <name val="Calibri"/>
      <family val="2"/>
    </font>
    <font>
      <sz val="30"/>
      <color indexed="8"/>
      <name val="Trebuchet MS"/>
      <family val="2"/>
    </font>
    <font>
      <sz val="3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u val="single"/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theme="1"/>
      <name val="Calibri"/>
      <family val="2"/>
    </font>
    <font>
      <sz val="14"/>
      <color theme="1"/>
      <name val="Trebuchet MS"/>
      <family val="2"/>
    </font>
    <font>
      <b/>
      <sz val="8"/>
      <color theme="1"/>
      <name val="Trebuchet MS"/>
      <family val="2"/>
    </font>
    <font>
      <u val="single"/>
      <sz val="8"/>
      <color theme="10"/>
      <name val="Trebuchet MS"/>
      <family val="2"/>
    </font>
    <font>
      <sz val="20"/>
      <color theme="1"/>
      <name val="Trebuchet MS"/>
      <family val="2"/>
    </font>
    <font>
      <sz val="8"/>
      <color theme="1"/>
      <name val="Trebuchet MS"/>
      <family val="2"/>
    </font>
    <font>
      <b/>
      <sz val="8"/>
      <color rgb="FFFF0000"/>
      <name val="Trebuchet MS"/>
      <family val="2"/>
    </font>
    <font>
      <b/>
      <sz val="8"/>
      <color rgb="FF00B050"/>
      <name val="Trebuchet MS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5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i/>
      <sz val="8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8" tint="-0.24997000396251678"/>
      <name val="Calibri"/>
      <family val="2"/>
    </font>
    <font>
      <b/>
      <sz val="8"/>
      <color theme="8" tint="-0.24997000396251678"/>
      <name val="Trebuchet MS"/>
      <family val="2"/>
    </font>
    <font>
      <b/>
      <u val="single"/>
      <sz val="12"/>
      <color rgb="FF1F497D"/>
      <name val="Trebuchet MS"/>
      <family val="2"/>
    </font>
    <font>
      <b/>
      <i/>
      <sz val="15"/>
      <color theme="1"/>
      <name val="Trebuchet MS"/>
      <family val="2"/>
    </font>
    <font>
      <b/>
      <i/>
      <sz val="11"/>
      <color rgb="FFC00000"/>
      <name val="Trebuchet MS"/>
      <family val="2"/>
    </font>
    <font>
      <sz val="30"/>
      <color theme="1"/>
      <name val="Trebuchet MS"/>
      <family val="2"/>
    </font>
    <font>
      <sz val="30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0"/>
      <color rgb="FFFF0000"/>
      <name val="Trebuchet MS"/>
      <family val="2"/>
    </font>
    <font>
      <b/>
      <sz val="40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 tint="0.14996999502182007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6999502182007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69" fillId="0" borderId="8" applyNumberFormat="0" applyFill="0" applyAlignment="0" applyProtection="0"/>
    <xf numFmtId="0" fontId="81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8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 horizontal="center"/>
    </xf>
    <xf numFmtId="14" fontId="82" fillId="33" borderId="0" xfId="0" applyNumberFormat="1" applyFont="1" applyFill="1" applyAlignment="1">
      <alignment horizontal="center"/>
    </xf>
    <xf numFmtId="0" fontId="82" fillId="33" borderId="0" xfId="0" applyFont="1" applyFill="1" applyAlignment="1" applyProtection="1">
      <alignment/>
      <protection/>
    </xf>
    <xf numFmtId="0" fontId="82" fillId="33" borderId="0" xfId="0" applyFont="1" applyFill="1" applyAlignment="1" applyProtection="1">
      <alignment horizontal="center"/>
      <protection/>
    </xf>
    <xf numFmtId="0" fontId="82" fillId="33" borderId="0" xfId="0" applyFont="1" applyFill="1" applyAlignment="1" applyProtection="1">
      <alignment horizontal="center" vertical="center" wrapText="1"/>
      <protection/>
    </xf>
    <xf numFmtId="0" fontId="83" fillId="33" borderId="0" xfId="45" applyFont="1" applyFill="1" applyAlignment="1" applyProtection="1">
      <alignment/>
      <protection/>
    </xf>
    <xf numFmtId="0" fontId="84" fillId="33" borderId="0" xfId="0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85" fillId="33" borderId="0" xfId="0" applyFont="1" applyFill="1" applyBorder="1" applyAlignment="1" applyProtection="1">
      <alignment horizontal="left" vertical="center" wrapText="1"/>
      <protection/>
    </xf>
    <xf numFmtId="0" fontId="86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82" fillId="33" borderId="0" xfId="0" applyFont="1" applyFill="1" applyBorder="1" applyAlignment="1" applyProtection="1">
      <alignment/>
      <protection/>
    </xf>
    <xf numFmtId="0" fontId="87" fillId="33" borderId="0" xfId="0" applyFont="1" applyFill="1" applyBorder="1" applyAlignment="1" applyProtection="1">
      <alignment horizontal="center" vertical="center" wrapText="1"/>
      <protection locked="0"/>
    </xf>
    <xf numFmtId="0" fontId="82" fillId="34" borderId="10" xfId="0" applyFont="1" applyFill="1" applyBorder="1" applyAlignment="1">
      <alignment horizontal="center"/>
    </xf>
    <xf numFmtId="0" fontId="88" fillId="34" borderId="10" xfId="0" applyFont="1" applyFill="1" applyBorder="1" applyAlignment="1" applyProtection="1">
      <alignment horizontal="center"/>
      <protection/>
    </xf>
    <xf numFmtId="0" fontId="88" fillId="34" borderId="10" xfId="0" applyFont="1" applyFill="1" applyBorder="1" applyAlignment="1" applyProtection="1">
      <alignment/>
      <protection/>
    </xf>
    <xf numFmtId="14" fontId="88" fillId="34" borderId="10" xfId="0" applyNumberFormat="1" applyFont="1" applyFill="1" applyBorder="1" applyAlignment="1" applyProtection="1">
      <alignment horizontal="center"/>
      <protection/>
    </xf>
    <xf numFmtId="0" fontId="88" fillId="33" borderId="0" xfId="0" applyFont="1" applyFill="1" applyAlignment="1" applyProtection="1">
      <alignment/>
      <protection/>
    </xf>
    <xf numFmtId="0" fontId="89" fillId="33" borderId="0" xfId="45" applyFont="1" applyFill="1" applyAlignment="1" applyProtection="1">
      <alignment/>
      <protection/>
    </xf>
    <xf numFmtId="0" fontId="88" fillId="35" borderId="10" xfId="0" applyFont="1" applyFill="1" applyBorder="1" applyAlignment="1" applyProtection="1">
      <alignment/>
      <protection/>
    </xf>
    <xf numFmtId="0" fontId="82" fillId="35" borderId="10" xfId="0" applyFont="1" applyFill="1" applyBorder="1" applyAlignment="1" applyProtection="1">
      <alignment/>
      <protection/>
    </xf>
    <xf numFmtId="0" fontId="82" fillId="35" borderId="11" xfId="0" applyFont="1" applyFill="1" applyBorder="1" applyAlignment="1" applyProtection="1">
      <alignment horizontal="center"/>
      <protection/>
    </xf>
    <xf numFmtId="0" fontId="82" fillId="35" borderId="12" xfId="0" applyFont="1" applyFill="1" applyBorder="1" applyAlignment="1" applyProtection="1">
      <alignment horizontal="center"/>
      <protection/>
    </xf>
    <xf numFmtId="0" fontId="90" fillId="33" borderId="0" xfId="0" applyFont="1" applyFill="1" applyBorder="1" applyAlignment="1" applyProtection="1">
      <alignment horizontal="center" vertical="center" wrapText="1"/>
      <protection/>
    </xf>
    <xf numFmtId="164" fontId="88" fillId="34" borderId="10" xfId="0" applyNumberFormat="1" applyFont="1" applyFill="1" applyBorder="1" applyAlignment="1" applyProtection="1">
      <alignment horizontal="center" vertical="center" wrapText="1"/>
      <protection/>
    </xf>
    <xf numFmtId="0" fontId="88" fillId="34" borderId="10" xfId="0" applyFont="1" applyFill="1" applyBorder="1" applyAlignment="1" applyProtection="1">
      <alignment horizontal="center" vertical="center" wrapText="1"/>
      <protection/>
    </xf>
    <xf numFmtId="0" fontId="91" fillId="33" borderId="10" xfId="0" applyFont="1" applyFill="1" applyBorder="1" applyAlignment="1" applyProtection="1">
      <alignment/>
      <protection locked="0"/>
    </xf>
    <xf numFmtId="14" fontId="88" fillId="0" borderId="10" xfId="0" applyNumberFormat="1" applyFont="1" applyFill="1" applyBorder="1" applyAlignment="1" applyProtection="1">
      <alignment horizontal="center"/>
      <protection locked="0"/>
    </xf>
    <xf numFmtId="0" fontId="91" fillId="33" borderId="10" xfId="0" applyFont="1" applyFill="1" applyBorder="1" applyAlignment="1" applyProtection="1">
      <alignment horizontal="center"/>
      <protection locked="0"/>
    </xf>
    <xf numFmtId="0" fontId="89" fillId="33" borderId="10" xfId="45" applyFont="1" applyFill="1" applyBorder="1" applyAlignment="1" applyProtection="1">
      <alignment horizontal="center"/>
      <protection locked="0"/>
    </xf>
    <xf numFmtId="0" fontId="92" fillId="34" borderId="10" xfId="45" applyFont="1" applyFill="1" applyBorder="1" applyAlignment="1" applyProtection="1">
      <alignment horizontal="center" vertical="center"/>
      <protection locked="0"/>
    </xf>
    <xf numFmtId="0" fontId="93" fillId="34" borderId="10" xfId="45" applyFont="1" applyFill="1" applyBorder="1" applyAlignment="1" applyProtection="1">
      <alignment horizontal="center" vertical="center"/>
      <protection locked="0"/>
    </xf>
    <xf numFmtId="0" fontId="9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1" fillId="33" borderId="0" xfId="0" applyFont="1" applyFill="1" applyBorder="1" applyAlignment="1">
      <alignment/>
    </xf>
    <xf numFmtId="0" fontId="95" fillId="36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81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10" borderId="12" xfId="0" applyFont="1" applyFill="1" applyBorder="1" applyAlignment="1" applyProtection="1">
      <alignment/>
      <protection/>
    </xf>
    <xf numFmtId="0" fontId="98" fillId="10" borderId="13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 horizontal="center"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0" fontId="84" fillId="33" borderId="0" xfId="0" applyFont="1" applyFill="1" applyAlignment="1">
      <alignment/>
    </xf>
    <xf numFmtId="0" fontId="99" fillId="33" borderId="0" xfId="0" applyFont="1" applyFill="1" applyAlignment="1">
      <alignment/>
    </xf>
    <xf numFmtId="0" fontId="100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101" fillId="37" borderId="10" xfId="0" applyFont="1" applyFill="1" applyBorder="1" applyAlignment="1" applyProtection="1">
      <alignment horizontal="center" vertical="center" wrapText="1"/>
      <protection/>
    </xf>
    <xf numFmtId="0" fontId="88" fillId="33" borderId="0" xfId="0" applyFont="1" applyFill="1" applyAlignment="1" applyProtection="1">
      <alignment horizontal="center" vertical="center" wrapText="1"/>
      <protection/>
    </xf>
    <xf numFmtId="0" fontId="101" fillId="37" borderId="10" xfId="0" applyFont="1" applyFill="1" applyBorder="1" applyAlignment="1" applyProtection="1">
      <alignment horizontal="left" vertical="center" wrapText="1"/>
      <protection/>
    </xf>
    <xf numFmtId="0" fontId="102" fillId="33" borderId="0" xfId="0" applyFont="1" applyFill="1" applyAlignment="1">
      <alignment/>
    </xf>
    <xf numFmtId="0" fontId="103" fillId="33" borderId="0" xfId="0" applyFont="1" applyFill="1" applyAlignment="1">
      <alignment/>
    </xf>
    <xf numFmtId="0" fontId="104" fillId="0" borderId="0" xfId="0" applyFont="1" applyAlignment="1">
      <alignment/>
    </xf>
    <xf numFmtId="0" fontId="105" fillId="34" borderId="10" xfId="45" applyFont="1" applyFill="1" applyBorder="1" applyAlignment="1" applyProtection="1">
      <alignment horizontal="center" vertical="center"/>
      <protection locked="0"/>
    </xf>
    <xf numFmtId="0" fontId="106" fillId="33" borderId="0" xfId="0" applyFont="1" applyFill="1" applyAlignment="1">
      <alignment/>
    </xf>
    <xf numFmtId="0" fontId="82" fillId="35" borderId="10" xfId="0" applyFont="1" applyFill="1" applyBorder="1" applyAlignment="1" applyProtection="1">
      <alignment horizontal="left"/>
      <protection/>
    </xf>
    <xf numFmtId="0" fontId="107" fillId="10" borderId="11" xfId="0" applyFont="1" applyFill="1" applyBorder="1" applyAlignment="1" applyProtection="1">
      <alignment/>
      <protection/>
    </xf>
    <xf numFmtId="0" fontId="103" fillId="33" borderId="14" xfId="0" applyFont="1" applyFill="1" applyBorder="1" applyAlignment="1">
      <alignment horizontal="left" vertical="center" wrapText="1"/>
    </xf>
    <xf numFmtId="0" fontId="108" fillId="35" borderId="13" xfId="0" applyFont="1" applyFill="1" applyBorder="1" applyAlignment="1" applyProtection="1">
      <alignment horizontal="left"/>
      <protection/>
    </xf>
    <xf numFmtId="0" fontId="71" fillId="33" borderId="0" xfId="45" applyFill="1" applyAlignment="1" applyProtection="1">
      <alignment/>
      <protection/>
    </xf>
    <xf numFmtId="0" fontId="71" fillId="33" borderId="0" xfId="45" applyFill="1" applyAlignment="1" applyProtection="1">
      <alignment horizontal="left"/>
      <protection/>
    </xf>
    <xf numFmtId="0" fontId="82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2" fillId="10" borderId="11" xfId="0" applyFont="1" applyFill="1" applyBorder="1" applyAlignment="1" applyProtection="1">
      <alignment horizontal="left" vertical="center" wrapText="1"/>
      <protection/>
    </xf>
    <xf numFmtId="0" fontId="0" fillId="10" borderId="12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8" fontId="109" fillId="34" borderId="17" xfId="0" applyNumberFormat="1" applyFont="1" applyFill="1" applyBorder="1" applyAlignment="1" applyProtection="1">
      <alignment horizontal="center" vertical="center" wrapText="1"/>
      <protection/>
    </xf>
    <xf numFmtId="0" fontId="110" fillId="0" borderId="18" xfId="0" applyFont="1" applyBorder="1" applyAlignment="1">
      <alignment/>
    </xf>
    <xf numFmtId="0" fontId="110" fillId="0" borderId="19" xfId="0" applyFont="1" applyBorder="1" applyAlignment="1">
      <alignment/>
    </xf>
    <xf numFmtId="0" fontId="110" fillId="0" borderId="20" xfId="0" applyFont="1" applyBorder="1" applyAlignment="1">
      <alignment/>
    </xf>
    <xf numFmtId="0" fontId="110" fillId="0" borderId="21" xfId="0" applyFont="1" applyBorder="1" applyAlignment="1">
      <alignment/>
    </xf>
    <xf numFmtId="0" fontId="110" fillId="0" borderId="22" xfId="0" applyFont="1" applyBorder="1" applyAlignment="1">
      <alignment/>
    </xf>
    <xf numFmtId="0" fontId="101" fillId="14" borderId="23" xfId="0" applyFont="1" applyFill="1" applyBorder="1" applyAlignment="1" applyProtection="1">
      <alignment horizontal="left" vertical="center" wrapText="1"/>
      <protection/>
    </xf>
    <xf numFmtId="0" fontId="111" fillId="14" borderId="23" xfId="0" applyFont="1" applyFill="1" applyBorder="1" applyAlignment="1" applyProtection="1">
      <alignment horizontal="left" vertical="center" wrapText="1"/>
      <protection/>
    </xf>
    <xf numFmtId="0" fontId="101" fillId="37" borderId="11" xfId="0" applyFont="1" applyFill="1" applyBorder="1" applyAlignment="1" applyProtection="1">
      <alignment horizontal="center" vertical="center" wrapText="1"/>
      <protection/>
    </xf>
    <xf numFmtId="0" fontId="112" fillId="0" borderId="12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wrapText="1"/>
    </xf>
    <xf numFmtId="0" fontId="113" fillId="33" borderId="2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114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Alignment="1" applyProtection="1">
      <alignment horizontal="center" vertical="center" wrapText="1"/>
      <protection/>
    </xf>
    <xf numFmtId="0" fontId="115" fillId="0" borderId="0" xfId="0" applyFont="1" applyAlignment="1" applyProtection="1">
      <alignment horizontal="center" vertical="center" wrapText="1"/>
      <protection/>
    </xf>
    <xf numFmtId="0" fontId="116" fillId="33" borderId="0" xfId="0" applyFont="1" applyFill="1" applyAlignment="1" applyProtection="1">
      <alignment horizontal="center" vertical="center" wrapText="1"/>
      <protection/>
    </xf>
    <xf numFmtId="0" fontId="116" fillId="0" borderId="0" xfId="0" applyFont="1" applyAlignment="1" applyProtection="1">
      <alignment horizontal="center" vertical="center" wrapText="1"/>
      <protection/>
    </xf>
    <xf numFmtId="0" fontId="117" fillId="33" borderId="2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266700</xdr:colOff>
      <xdr:row>65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6700" cy="1400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0</xdr:row>
      <xdr:rowOff>152400</xdr:rowOff>
    </xdr:from>
    <xdr:to>
      <xdr:col>7</xdr:col>
      <xdr:colOff>1400175</xdr:colOff>
      <xdr:row>6</xdr:row>
      <xdr:rowOff>66675</xdr:rowOff>
    </xdr:to>
    <xdr:pic>
      <xdr:nvPicPr>
        <xdr:cNvPr id="2" name="Picture 10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52400"/>
          <a:ext cx="2562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866775</xdr:colOff>
      <xdr:row>5</xdr:row>
      <xdr:rowOff>133350</xdr:rowOff>
    </xdr:to>
    <xdr:pic>
      <xdr:nvPicPr>
        <xdr:cNvPr id="3" name="7 Imagen" descr="completo_horizont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9550"/>
          <a:ext cx="4991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285750</xdr:colOff>
      <xdr:row>48</xdr:row>
      <xdr:rowOff>200025</xdr:rowOff>
    </xdr:to>
    <xdr:pic>
      <xdr:nvPicPr>
        <xdr:cNvPr id="1" name="9 Imagen" descr="Normativa 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26757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</xdr:row>
      <xdr:rowOff>38100</xdr:rowOff>
    </xdr:from>
    <xdr:to>
      <xdr:col>19</xdr:col>
      <xdr:colOff>752475</xdr:colOff>
      <xdr:row>42</xdr:row>
      <xdr:rowOff>123825</xdr:rowOff>
    </xdr:to>
    <xdr:pic>
      <xdr:nvPicPr>
        <xdr:cNvPr id="2" name="10 Imagen" descr="Ingles pd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247650"/>
          <a:ext cx="7267575" cy="850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a\Downloads\LORENA%202013-2014\Excel\Plantillas%20de%20matriculaci&#243;n\Plantilla%20Matriculaciones%20Aug.-Dec.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Temp\Lorena%202015-2016\Fechas\Enero%20-%20Diciembre%202017\Plantilla%20Matriculaciones%20Granada-Almer&#237;a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Temp\Lorena%202015-2016\Fechas\Enero%20-%20Diciembre%202017\Plantilla%20Matriculaciones%20M&#225;la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ículas"/>
      <sheetName val="Hoja2"/>
      <sheetName val="Hoja4"/>
      <sheetName val="INSTRUCTIONS"/>
      <sheetName val="CONDITIONS OF REGISTRATION"/>
    </sheetNames>
    <sheetDataSet>
      <sheetData sheetId="1">
        <row r="2">
          <cell r="C2" t="str">
            <v>CB KET 10 Aug. (90,00€)</v>
          </cell>
          <cell r="D2">
            <v>90</v>
          </cell>
          <cell r="F2" t="str">
            <v>Granada</v>
          </cell>
        </row>
        <row r="3">
          <cell r="C3" t="str">
            <v>CB PET 10 Aug. (110,00€)</v>
          </cell>
          <cell r="D3">
            <v>110</v>
          </cell>
          <cell r="F3" t="str">
            <v>Úbeda</v>
          </cell>
        </row>
        <row r="4">
          <cell r="C4" t="str">
            <v>CB FCE 10 Aug. (170,00€)</v>
          </cell>
          <cell r="D4">
            <v>170</v>
          </cell>
          <cell r="F4" t="str">
            <v>Linares</v>
          </cell>
        </row>
        <row r="5">
          <cell r="C5" t="str">
            <v>CB KET 13 Sep. (90,00€)</v>
          </cell>
          <cell r="D5">
            <v>180</v>
          </cell>
          <cell r="F5" t="str">
            <v>Alcalá</v>
          </cell>
        </row>
        <row r="6">
          <cell r="C6" t="str">
            <v>CB PET 13 Sep. (110,00€)</v>
          </cell>
          <cell r="D6">
            <v>190</v>
          </cell>
          <cell r="F6" t="str">
            <v>Almería</v>
          </cell>
        </row>
        <row r="7">
          <cell r="C7" t="str">
            <v>CB CAE 17 Aug. (180,00€)</v>
          </cell>
          <cell r="F7" t="str">
            <v>Málaga</v>
          </cell>
        </row>
        <row r="8">
          <cell r="C8" t="str">
            <v>CB CAE 21 Sep. (180,00€)</v>
          </cell>
          <cell r="F8" t="str">
            <v>Marbella</v>
          </cell>
        </row>
        <row r="9">
          <cell r="C9" t="str">
            <v>CB FCE 27 Sep. (170,00€)</v>
          </cell>
        </row>
        <row r="10">
          <cell r="C10" t="str">
            <v>PB KET 12 Oct. (90,00€)</v>
          </cell>
        </row>
        <row r="11">
          <cell r="C11" t="str">
            <v>PB PET 12 Oct. (110,00€)</v>
          </cell>
        </row>
        <row r="12">
          <cell r="C12" t="str">
            <v>PB FCE 12 Oct. (170,00€)</v>
          </cell>
        </row>
        <row r="13">
          <cell r="C13" t="str">
            <v>PB CAE 19 Oct. (180,00€)</v>
          </cell>
        </row>
        <row r="14">
          <cell r="C14" t="str">
            <v>CB CAE 16 Nov. (180,00€)</v>
          </cell>
        </row>
        <row r="15">
          <cell r="C15" t="str">
            <v>CB KET 21 Nov. (90,00€)</v>
          </cell>
        </row>
        <row r="16">
          <cell r="C16" t="str">
            <v>CB PET 21 Nov. (110,00€)</v>
          </cell>
        </row>
        <row r="17">
          <cell r="C17" t="str">
            <v>PB KET 6 Dec. (90,00,€)</v>
          </cell>
        </row>
        <row r="18">
          <cell r="C18" t="str">
            <v>PB PET 6 Dec. (110,00€)</v>
          </cell>
        </row>
        <row r="19">
          <cell r="C19" t="str">
            <v>PB FCE 7 Dec. (170,00€)</v>
          </cell>
        </row>
        <row r="20">
          <cell r="C20" t="str">
            <v>PB CAE 14 Dec. (180,00€)</v>
          </cell>
        </row>
        <row r="21">
          <cell r="C21" t="str">
            <v>PB CPE 5 Dec. (190,00€)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CULACIÓN-REGISTRATION"/>
      <sheetName val="Números"/>
      <sheetName val="CONDICIONES-CONDITIONS "/>
      <sheetName val="INSTRUCCIONES-INSTRUCTIONS"/>
      <sheetName val="Fechas"/>
    </sheetNames>
    <sheetDataSet>
      <sheetData sheetId="4">
        <row r="4">
          <cell r="C4" t="str">
            <v>CB-21 Ene (Oral 14 Ene)</v>
          </cell>
          <cell r="E4" t="str">
            <v>CB-21 Ene (Oral 14 Ene)</v>
          </cell>
          <cell r="G4" t="str">
            <v>CB-14 Ene (Oral 15 Ene)</v>
          </cell>
          <cell r="I4" t="str">
            <v>CB-21 Ene (Oral 20 Ene)</v>
          </cell>
          <cell r="K4" t="str">
            <v>CB-4 Mar (25 Feb)</v>
          </cell>
          <cell r="M4" t="str">
            <v>Almería</v>
          </cell>
        </row>
        <row r="5">
          <cell r="C5" t="str">
            <v>PB-18 Mar (Oral 11 Mar)</v>
          </cell>
          <cell r="E5" t="str">
            <v>CB-3 Feb (Oral 28 Ene)</v>
          </cell>
          <cell r="G5" t="str">
            <v>CB-18 Feb (Oral 12 Feb)</v>
          </cell>
          <cell r="I5" t="str">
            <v>CB-11 Feb (Oral 4 Feb)</v>
          </cell>
          <cell r="M5" t="str">
            <v>Granada</v>
          </cell>
        </row>
        <row r="6">
          <cell r="C6" t="str">
            <v>CB x S.-15 Mar (Oral 11 Mar)</v>
          </cell>
          <cell r="E6" t="str">
            <v>CB-22 Mar (Oral 18 Mar)</v>
          </cell>
          <cell r="G6" t="str">
            <v>CB-18 Mar (Oral 12 Mar)</v>
          </cell>
          <cell r="I6" t="str">
            <v>PB-11 Mar (Oral 4 Mar)</v>
          </cell>
        </row>
        <row r="7">
          <cell r="E7" t="str">
            <v>PB-18 Feb (Oral 11 Feb)</v>
          </cell>
          <cell r="G7" t="str">
            <v>PB-4 Mar (Oral 26 Feb)</v>
          </cell>
        </row>
        <row r="8">
          <cell r="E8" t="str">
            <v>PB-18 Mar (Oral 11 Mar)</v>
          </cell>
          <cell r="G8" t="str">
            <v>CB x S.-9 Mar (Oral 5 Mar)</v>
          </cell>
        </row>
        <row r="9">
          <cell r="E9" t="str">
            <v>CB x S.-15 Mar (Oral 11 Mar)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RICULACIÓN-REGISTRATION"/>
      <sheetName val="CONDICIONES-CONDITIONS "/>
      <sheetName val="INSTRUCCIONES-INSTRUCTIONS"/>
      <sheetName val="Exámenes"/>
      <sheetName val="Numeración"/>
    </sheetNames>
    <sheetDataSet>
      <sheetData sheetId="3">
        <row r="4">
          <cell r="C4" t="str">
            <v>CB-21 Ene (Oral 14 Ene)</v>
          </cell>
        </row>
        <row r="5">
          <cell r="C5" t="str">
            <v>PB-18 Mar (Oral 11 Mar)</v>
          </cell>
        </row>
        <row r="6">
          <cell r="C6" t="str">
            <v>CB x S.-15 Mar (Oral 11 Mar)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sandalucia.com/" TargetMode="External" /><Relationship Id="rId2" Type="http://schemas.openxmlformats.org/officeDocument/2006/relationships/hyperlink" Target="mailto:matriculascambridge@examsandalucia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M74"/>
  <sheetViews>
    <sheetView tabSelected="1" zoomScalePageLayoutView="0" workbookViewId="0" topLeftCell="A1">
      <selection activeCell="D9" sqref="D9:E9"/>
    </sheetView>
  </sheetViews>
  <sheetFormatPr defaultColWidth="11.421875" defaultRowHeight="15"/>
  <cols>
    <col min="1" max="1" width="4.7109375" style="6" customWidth="1"/>
    <col min="2" max="2" width="5.57421875" style="4" customWidth="1"/>
    <col min="3" max="3" width="18.7109375" style="1" customWidth="1"/>
    <col min="4" max="4" width="27.7109375" style="1" customWidth="1"/>
    <col min="5" max="5" width="9.8515625" style="1" customWidth="1"/>
    <col min="6" max="6" width="17.00390625" style="1" customWidth="1"/>
    <col min="7" max="7" width="30.7109375" style="4" customWidth="1"/>
    <col min="8" max="8" width="42.28125" style="4" customWidth="1"/>
    <col min="9" max="10" width="35.7109375" style="4" customWidth="1"/>
    <col min="11" max="11" width="10.7109375" style="4" hidden="1" customWidth="1"/>
    <col min="12" max="13" width="10.7109375" style="1" hidden="1" customWidth="1"/>
    <col min="14" max="14" width="11.421875" style="1" customWidth="1"/>
    <col min="15" max="16384" width="11.421875" style="1" customWidth="1"/>
  </cols>
  <sheetData>
    <row r="1" ht="16.5"/>
    <row r="2" spans="2:12" s="6" customFormat="1" ht="12" customHeight="1">
      <c r="B2" s="91"/>
      <c r="C2" s="92"/>
      <c r="D2" s="22"/>
      <c r="G2" s="7"/>
      <c r="H2" s="7"/>
      <c r="I2" s="22" t="s">
        <v>68</v>
      </c>
      <c r="J2" s="7"/>
      <c r="L2" s="8"/>
    </row>
    <row r="3" spans="2:12" s="6" customFormat="1" ht="12" customHeight="1">
      <c r="B3" s="92"/>
      <c r="C3" s="92"/>
      <c r="D3" s="22"/>
      <c r="G3" s="7"/>
      <c r="H3" s="7"/>
      <c r="I3" s="22" t="s">
        <v>69</v>
      </c>
      <c r="J3" s="7"/>
      <c r="L3" s="8"/>
    </row>
    <row r="4" spans="2:12" s="6" customFormat="1" ht="12" customHeight="1">
      <c r="B4" s="92"/>
      <c r="C4" s="92"/>
      <c r="D4" s="22"/>
      <c r="G4" s="7"/>
      <c r="H4" s="7"/>
      <c r="I4" s="22" t="s">
        <v>0</v>
      </c>
      <c r="J4" s="7"/>
      <c r="L4" s="8"/>
    </row>
    <row r="5" spans="2:12" s="6" customFormat="1" ht="12" customHeight="1">
      <c r="B5" s="92"/>
      <c r="C5" s="92"/>
      <c r="D5" s="22"/>
      <c r="G5" s="7"/>
      <c r="H5" s="7"/>
      <c r="I5" s="22" t="s">
        <v>1</v>
      </c>
      <c r="J5" s="7"/>
      <c r="L5" s="8"/>
    </row>
    <row r="6" spans="2:12" s="6" customFormat="1" ht="12" customHeight="1">
      <c r="B6" s="93"/>
      <c r="C6" s="94"/>
      <c r="D6" s="23"/>
      <c r="I6" s="66" t="s">
        <v>70</v>
      </c>
      <c r="L6" s="10"/>
    </row>
    <row r="7" spans="2:12" s="6" customFormat="1" ht="12" customHeight="1">
      <c r="B7" s="94"/>
      <c r="C7" s="94"/>
      <c r="D7" s="23"/>
      <c r="G7" s="68"/>
      <c r="I7" s="66" t="s">
        <v>71</v>
      </c>
      <c r="L7" s="10"/>
    </row>
    <row r="8" spans="2:12" s="6" customFormat="1" ht="30" customHeight="1" thickBot="1">
      <c r="B8" s="8"/>
      <c r="C8" s="8"/>
      <c r="D8" s="9"/>
      <c r="L8" s="10"/>
    </row>
    <row r="9" spans="2:12" s="6" customFormat="1" ht="24.75" customHeight="1" thickBot="1">
      <c r="B9" s="82" t="s">
        <v>44</v>
      </c>
      <c r="C9" s="83"/>
      <c r="D9" s="74"/>
      <c r="E9" s="75"/>
      <c r="F9" s="67" t="s">
        <v>76</v>
      </c>
      <c r="G9" s="66"/>
      <c r="H9" s="66"/>
      <c r="I9" s="76">
        <f>SUM(K19:M69)</f>
        <v>0</v>
      </c>
      <c r="J9" s="77"/>
      <c r="K9" s="28"/>
      <c r="L9" s="17"/>
    </row>
    <row r="10" spans="2:12" s="6" customFormat="1" ht="24.75" customHeight="1" thickBot="1">
      <c r="B10" s="82" t="s">
        <v>45</v>
      </c>
      <c r="C10" s="83"/>
      <c r="D10" s="74"/>
      <c r="E10" s="75"/>
      <c r="F10" s="95" t="s">
        <v>63</v>
      </c>
      <c r="G10" s="96"/>
      <c r="H10" s="97"/>
      <c r="I10" s="78"/>
      <c r="J10" s="79"/>
      <c r="L10" s="17"/>
    </row>
    <row r="11" spans="2:12" s="6" customFormat="1" ht="24.75" customHeight="1" thickBot="1">
      <c r="B11" s="82" t="s">
        <v>47</v>
      </c>
      <c r="C11" s="83" t="s">
        <v>7</v>
      </c>
      <c r="D11" s="74"/>
      <c r="E11" s="75"/>
      <c r="F11" s="87" t="s">
        <v>77</v>
      </c>
      <c r="G11" s="88"/>
      <c r="H11" s="89"/>
      <c r="I11" s="78"/>
      <c r="J11" s="79"/>
      <c r="L11" s="15"/>
    </row>
    <row r="12" spans="2:12" s="6" customFormat="1" ht="24.75" customHeight="1" thickBot="1">
      <c r="B12" s="82" t="s">
        <v>48</v>
      </c>
      <c r="C12" s="83" t="s">
        <v>8</v>
      </c>
      <c r="D12" s="74"/>
      <c r="E12" s="75"/>
      <c r="F12" s="90" t="s">
        <v>62</v>
      </c>
      <c r="G12" s="69"/>
      <c r="H12" s="69"/>
      <c r="I12" s="80"/>
      <c r="J12" s="81"/>
      <c r="L12" s="16"/>
    </row>
    <row r="13" spans="2:11" s="6" customFormat="1" ht="9.75" customHeight="1">
      <c r="B13" s="13"/>
      <c r="C13" s="14"/>
      <c r="D13" s="11"/>
      <c r="E13" s="15"/>
      <c r="F13" s="70"/>
      <c r="G13" s="70"/>
      <c r="H13" s="70"/>
      <c r="I13" s="64"/>
      <c r="J13" s="64"/>
      <c r="K13" s="12"/>
    </row>
    <row r="14" spans="2:11" s="6" customFormat="1" ht="15" customHeight="1">
      <c r="B14" s="62" t="s">
        <v>46</v>
      </c>
      <c r="C14" s="24"/>
      <c r="D14" s="24"/>
      <c r="E14" s="25"/>
      <c r="F14" s="25"/>
      <c r="G14" s="26"/>
      <c r="H14" s="27"/>
      <c r="I14" s="27"/>
      <c r="J14" s="65"/>
      <c r="K14" s="12"/>
    </row>
    <row r="15" spans="2:11" s="6" customFormat="1" ht="15" customHeight="1">
      <c r="B15" s="71" t="s">
        <v>60</v>
      </c>
      <c r="C15" s="72"/>
      <c r="D15" s="72"/>
      <c r="E15" s="72"/>
      <c r="F15" s="72"/>
      <c r="G15" s="72"/>
      <c r="H15" s="72"/>
      <c r="I15" s="72"/>
      <c r="J15" s="73"/>
      <c r="K15" s="12"/>
    </row>
    <row r="16" spans="2:13" s="49" customFormat="1" ht="19.5" customHeight="1">
      <c r="B16" s="63" t="s">
        <v>61</v>
      </c>
      <c r="C16" s="45"/>
      <c r="D16" s="45"/>
      <c r="E16" s="45"/>
      <c r="F16" s="45"/>
      <c r="G16" s="45"/>
      <c r="H16" s="45"/>
      <c r="I16" s="45"/>
      <c r="J16" s="46"/>
      <c r="K16" s="47"/>
      <c r="L16" s="48"/>
      <c r="M16" s="48"/>
    </row>
    <row r="17" spans="2:13" s="55" customFormat="1" ht="30" customHeight="1">
      <c r="B17" s="54" t="s">
        <v>2</v>
      </c>
      <c r="C17" s="56" t="s">
        <v>40</v>
      </c>
      <c r="D17" s="56" t="s">
        <v>41</v>
      </c>
      <c r="E17" s="54" t="s">
        <v>42</v>
      </c>
      <c r="F17" s="54" t="s">
        <v>49</v>
      </c>
      <c r="G17" s="54" t="s">
        <v>50</v>
      </c>
      <c r="H17" s="84" t="s">
        <v>43</v>
      </c>
      <c r="I17" s="85"/>
      <c r="J17" s="86"/>
      <c r="K17" s="69"/>
      <c r="L17" s="69"/>
      <c r="M17" s="69"/>
    </row>
    <row r="18" spans="2:13" s="6" customFormat="1" ht="16.5">
      <c r="B18" s="19" t="s">
        <v>6</v>
      </c>
      <c r="C18" s="20" t="s">
        <v>3</v>
      </c>
      <c r="D18" s="20" t="s">
        <v>4</v>
      </c>
      <c r="E18" s="21">
        <v>28774</v>
      </c>
      <c r="F18" s="19">
        <v>627856487</v>
      </c>
      <c r="G18" s="19" t="s">
        <v>39</v>
      </c>
      <c r="H18" s="30" t="s">
        <v>37</v>
      </c>
      <c r="I18" s="30" t="s">
        <v>26</v>
      </c>
      <c r="J18" s="30" t="s">
        <v>27</v>
      </c>
      <c r="K18" s="70"/>
      <c r="L18" s="70"/>
      <c r="M18" s="70"/>
    </row>
    <row r="19" spans="2:13" ht="16.5">
      <c r="B19" s="18">
        <f>IF(ISTEXT(C19),Numeración!B2,"")</f>
      </c>
      <c r="C19" s="31"/>
      <c r="D19" s="31"/>
      <c r="E19" s="32"/>
      <c r="F19" s="33"/>
      <c r="G19" s="34"/>
      <c r="H19" s="60"/>
      <c r="I19" s="35"/>
      <c r="J19" s="36"/>
      <c r="K19" s="29">
        <f>IF(ISTEXT(H19),89,"")</f>
      </c>
      <c r="L19" s="29">
        <f>IF(ISTEXT(I19),105,"")</f>
      </c>
      <c r="M19" s="29">
        <f>IF(ISTEXT(J19),179,"")</f>
      </c>
    </row>
    <row r="20" spans="2:13" ht="16.5">
      <c r="B20" s="18">
        <f>IF(ISTEXT(C20),Numeración!B3,"")</f>
      </c>
      <c r="C20" s="31"/>
      <c r="D20" s="31"/>
      <c r="E20" s="32"/>
      <c r="F20" s="33"/>
      <c r="G20" s="34"/>
      <c r="H20" s="60"/>
      <c r="I20" s="35"/>
      <c r="J20" s="36"/>
      <c r="K20" s="29">
        <f aca="true" t="shared" si="0" ref="K20:K72">IF(ISTEXT(H20),89,"")</f>
      </c>
      <c r="L20" s="29">
        <f aca="true" t="shared" si="1" ref="L20:L69">IF(ISTEXT(I20),105,"")</f>
      </c>
      <c r="M20" s="29">
        <f aca="true" t="shared" si="2" ref="M20:M69">IF(ISTEXT(J20),179,"")</f>
      </c>
    </row>
    <row r="21" spans="2:13" ht="16.5">
      <c r="B21" s="18">
        <f>IF(ISTEXT(C21),Numeración!B4,"")</f>
      </c>
      <c r="C21" s="31"/>
      <c r="D21" s="31"/>
      <c r="E21" s="32"/>
      <c r="F21" s="33"/>
      <c r="G21" s="34"/>
      <c r="H21" s="60"/>
      <c r="I21" s="35"/>
      <c r="J21" s="36"/>
      <c r="K21" s="29">
        <f t="shared" si="0"/>
      </c>
      <c r="L21" s="29">
        <f t="shared" si="1"/>
      </c>
      <c r="M21" s="29">
        <f t="shared" si="2"/>
      </c>
    </row>
    <row r="22" spans="2:13" ht="16.5">
      <c r="B22" s="18">
        <f>IF(ISTEXT(C22),Numeración!B5,"")</f>
      </c>
      <c r="C22" s="31"/>
      <c r="D22" s="31"/>
      <c r="E22" s="32"/>
      <c r="F22" s="33"/>
      <c r="G22" s="34"/>
      <c r="H22" s="60"/>
      <c r="I22" s="35"/>
      <c r="J22" s="36"/>
      <c r="K22" s="29">
        <f t="shared" si="0"/>
      </c>
      <c r="L22" s="29">
        <f t="shared" si="1"/>
      </c>
      <c r="M22" s="29">
        <f t="shared" si="2"/>
      </c>
    </row>
    <row r="23" spans="2:13" ht="16.5">
      <c r="B23" s="18">
        <f>IF(ISTEXT(C23),Numeración!B6,"")</f>
      </c>
      <c r="C23" s="31"/>
      <c r="D23" s="31"/>
      <c r="E23" s="32"/>
      <c r="F23" s="33"/>
      <c r="G23" s="34"/>
      <c r="H23" s="60"/>
      <c r="I23" s="35"/>
      <c r="J23" s="36"/>
      <c r="K23" s="29">
        <f t="shared" si="0"/>
      </c>
      <c r="L23" s="29">
        <f t="shared" si="1"/>
      </c>
      <c r="M23" s="29">
        <f t="shared" si="2"/>
      </c>
    </row>
    <row r="24" spans="2:13" ht="16.5">
      <c r="B24" s="18">
        <f>IF(ISTEXT(C24),Numeración!B7,"")</f>
      </c>
      <c r="C24" s="31"/>
      <c r="D24" s="31"/>
      <c r="E24" s="32"/>
      <c r="F24" s="33"/>
      <c r="G24" s="34"/>
      <c r="H24" s="60"/>
      <c r="I24" s="35"/>
      <c r="J24" s="36"/>
      <c r="K24" s="29">
        <f t="shared" si="0"/>
      </c>
      <c r="L24" s="29">
        <f t="shared" si="1"/>
      </c>
      <c r="M24" s="29">
        <f t="shared" si="2"/>
      </c>
    </row>
    <row r="25" spans="2:13" ht="16.5">
      <c r="B25" s="18">
        <f>IF(ISTEXT(C25),Numeración!B8,"")</f>
      </c>
      <c r="C25" s="31"/>
      <c r="D25" s="31"/>
      <c r="E25" s="32"/>
      <c r="F25" s="33"/>
      <c r="G25" s="34"/>
      <c r="H25" s="60"/>
      <c r="I25" s="35"/>
      <c r="J25" s="36"/>
      <c r="K25" s="29">
        <f t="shared" si="0"/>
      </c>
      <c r="L25" s="29">
        <f t="shared" si="1"/>
      </c>
      <c r="M25" s="29">
        <f t="shared" si="2"/>
      </c>
    </row>
    <row r="26" spans="2:13" ht="16.5">
      <c r="B26" s="18">
        <f>IF(ISTEXT(C26),Numeración!B9,"")</f>
      </c>
      <c r="C26" s="31"/>
      <c r="D26" s="31"/>
      <c r="E26" s="32"/>
      <c r="F26" s="33"/>
      <c r="G26" s="34"/>
      <c r="H26" s="60"/>
      <c r="I26" s="35"/>
      <c r="J26" s="36"/>
      <c r="K26" s="29">
        <f t="shared" si="0"/>
      </c>
      <c r="L26" s="29">
        <f t="shared" si="1"/>
      </c>
      <c r="M26" s="29">
        <f t="shared" si="2"/>
      </c>
    </row>
    <row r="27" spans="2:13" ht="16.5">
      <c r="B27" s="18">
        <f>IF(ISTEXT(C27),Numeración!B10,"")</f>
      </c>
      <c r="C27" s="31"/>
      <c r="D27" s="31"/>
      <c r="E27" s="32"/>
      <c r="F27" s="33"/>
      <c r="G27" s="34"/>
      <c r="H27" s="60"/>
      <c r="I27" s="35"/>
      <c r="J27" s="36"/>
      <c r="K27" s="29">
        <f t="shared" si="0"/>
      </c>
      <c r="L27" s="29">
        <f t="shared" si="1"/>
      </c>
      <c r="M27" s="29">
        <f t="shared" si="2"/>
      </c>
    </row>
    <row r="28" spans="2:13" ht="16.5">
      <c r="B28" s="18">
        <f>IF(ISTEXT(C28),Numeración!B11,"")</f>
      </c>
      <c r="C28" s="31"/>
      <c r="D28" s="31"/>
      <c r="E28" s="32"/>
      <c r="F28" s="33"/>
      <c r="G28" s="34"/>
      <c r="H28" s="60"/>
      <c r="I28" s="35"/>
      <c r="J28" s="36"/>
      <c r="K28" s="29">
        <f t="shared" si="0"/>
      </c>
      <c r="L28" s="29">
        <f t="shared" si="1"/>
      </c>
      <c r="M28" s="29">
        <f t="shared" si="2"/>
      </c>
    </row>
    <row r="29" spans="2:13" ht="16.5">
      <c r="B29" s="18">
        <f>IF(ISTEXT(C29),Numeración!B12,"")</f>
      </c>
      <c r="C29" s="31"/>
      <c r="D29" s="31"/>
      <c r="E29" s="32"/>
      <c r="F29" s="33"/>
      <c r="G29" s="34"/>
      <c r="H29" s="60"/>
      <c r="I29" s="35"/>
      <c r="J29" s="36"/>
      <c r="K29" s="29">
        <f t="shared" si="0"/>
      </c>
      <c r="L29" s="29">
        <f t="shared" si="1"/>
      </c>
      <c r="M29" s="29">
        <f t="shared" si="2"/>
      </c>
    </row>
    <row r="30" spans="2:13" ht="16.5">
      <c r="B30" s="18">
        <f>IF(ISTEXT(C30),Numeración!B13,"")</f>
      </c>
      <c r="C30" s="31"/>
      <c r="D30" s="31"/>
      <c r="E30" s="32"/>
      <c r="F30" s="33"/>
      <c r="G30" s="34"/>
      <c r="H30" s="60"/>
      <c r="I30" s="35"/>
      <c r="J30" s="36"/>
      <c r="K30" s="29">
        <f t="shared" si="0"/>
      </c>
      <c r="L30" s="29">
        <f t="shared" si="1"/>
      </c>
      <c r="M30" s="29">
        <f t="shared" si="2"/>
      </c>
    </row>
    <row r="31" spans="2:13" ht="16.5">
      <c r="B31" s="18">
        <f>IF(ISTEXT(C31),Numeración!B14,"")</f>
      </c>
      <c r="C31" s="31"/>
      <c r="D31" s="31"/>
      <c r="E31" s="32"/>
      <c r="F31" s="33"/>
      <c r="G31" s="34"/>
      <c r="H31" s="60"/>
      <c r="I31" s="35"/>
      <c r="J31" s="36"/>
      <c r="K31" s="29">
        <f t="shared" si="0"/>
      </c>
      <c r="L31" s="29">
        <f t="shared" si="1"/>
      </c>
      <c r="M31" s="29">
        <f t="shared" si="2"/>
      </c>
    </row>
    <row r="32" spans="2:13" ht="16.5">
      <c r="B32" s="18">
        <f>IF(ISTEXT(C32),Numeración!B15,"")</f>
      </c>
      <c r="C32" s="31"/>
      <c r="D32" s="31"/>
      <c r="E32" s="32"/>
      <c r="F32" s="33"/>
      <c r="G32" s="34"/>
      <c r="H32" s="60"/>
      <c r="I32" s="35"/>
      <c r="J32" s="36"/>
      <c r="K32" s="29">
        <f t="shared" si="0"/>
      </c>
      <c r="L32" s="29">
        <f t="shared" si="1"/>
      </c>
      <c r="M32" s="29">
        <f t="shared" si="2"/>
      </c>
    </row>
    <row r="33" spans="2:13" ht="16.5">
      <c r="B33" s="18">
        <f>IF(ISTEXT(C33),Numeración!B16,"")</f>
      </c>
      <c r="C33" s="31"/>
      <c r="D33" s="31"/>
      <c r="E33" s="32"/>
      <c r="F33" s="33"/>
      <c r="G33" s="34"/>
      <c r="H33" s="60"/>
      <c r="I33" s="35"/>
      <c r="J33" s="36"/>
      <c r="K33" s="29">
        <f t="shared" si="0"/>
      </c>
      <c r="L33" s="29">
        <f t="shared" si="1"/>
      </c>
      <c r="M33" s="29">
        <f t="shared" si="2"/>
      </c>
    </row>
    <row r="34" spans="2:13" ht="16.5">
      <c r="B34" s="18">
        <f>IF(ISTEXT(C34),Numeración!B17,"")</f>
      </c>
      <c r="C34" s="31"/>
      <c r="D34" s="31"/>
      <c r="E34" s="32"/>
      <c r="F34" s="33"/>
      <c r="G34" s="34"/>
      <c r="H34" s="60"/>
      <c r="I34" s="35"/>
      <c r="J34" s="36"/>
      <c r="K34" s="29">
        <f t="shared" si="0"/>
      </c>
      <c r="L34" s="29">
        <f t="shared" si="1"/>
      </c>
      <c r="M34" s="29">
        <f t="shared" si="2"/>
      </c>
    </row>
    <row r="35" spans="2:13" ht="16.5">
      <c r="B35" s="18">
        <f>IF(ISTEXT(C35),Numeración!B18,"")</f>
      </c>
      <c r="C35" s="31"/>
      <c r="D35" s="31"/>
      <c r="E35" s="32"/>
      <c r="F35" s="33"/>
      <c r="G35" s="34"/>
      <c r="H35" s="60"/>
      <c r="I35" s="35"/>
      <c r="J35" s="36"/>
      <c r="K35" s="29">
        <f t="shared" si="0"/>
      </c>
      <c r="L35" s="29">
        <f t="shared" si="1"/>
      </c>
      <c r="M35" s="29">
        <f t="shared" si="2"/>
      </c>
    </row>
    <row r="36" spans="2:13" ht="16.5">
      <c r="B36" s="18">
        <f>IF(ISTEXT(C36),Numeración!B19,"")</f>
      </c>
      <c r="C36" s="31"/>
      <c r="D36" s="31"/>
      <c r="E36" s="32"/>
      <c r="F36" s="33"/>
      <c r="G36" s="34"/>
      <c r="H36" s="60"/>
      <c r="I36" s="35"/>
      <c r="J36" s="36"/>
      <c r="K36" s="29">
        <f t="shared" si="0"/>
      </c>
      <c r="L36" s="29">
        <f t="shared" si="1"/>
      </c>
      <c r="M36" s="29">
        <f t="shared" si="2"/>
      </c>
    </row>
    <row r="37" spans="2:13" ht="16.5">
      <c r="B37" s="18">
        <f>IF(ISTEXT(C37),Numeración!B20,"")</f>
      </c>
      <c r="C37" s="31"/>
      <c r="D37" s="31"/>
      <c r="E37" s="32"/>
      <c r="F37" s="33"/>
      <c r="G37" s="34"/>
      <c r="H37" s="60"/>
      <c r="I37" s="35"/>
      <c r="J37" s="36"/>
      <c r="K37" s="29">
        <f t="shared" si="0"/>
      </c>
      <c r="L37" s="29">
        <f t="shared" si="1"/>
      </c>
      <c r="M37" s="29">
        <f t="shared" si="2"/>
      </c>
    </row>
    <row r="38" spans="2:13" ht="16.5">
      <c r="B38" s="18">
        <f>IF(ISTEXT(C38),Numeración!B21,"")</f>
      </c>
      <c r="C38" s="31"/>
      <c r="D38" s="31"/>
      <c r="E38" s="32"/>
      <c r="F38" s="33"/>
      <c r="G38" s="34"/>
      <c r="H38" s="60"/>
      <c r="I38" s="35"/>
      <c r="J38" s="36"/>
      <c r="K38" s="29">
        <f t="shared" si="0"/>
      </c>
      <c r="L38" s="29">
        <f t="shared" si="1"/>
      </c>
      <c r="M38" s="29">
        <f t="shared" si="2"/>
      </c>
    </row>
    <row r="39" spans="2:13" ht="16.5">
      <c r="B39" s="18">
        <f>IF(ISTEXT(C39),Numeración!B22,"")</f>
      </c>
      <c r="C39" s="31"/>
      <c r="D39" s="31"/>
      <c r="E39" s="32"/>
      <c r="F39" s="33"/>
      <c r="G39" s="34"/>
      <c r="H39" s="60"/>
      <c r="I39" s="35"/>
      <c r="J39" s="36"/>
      <c r="K39" s="29">
        <f t="shared" si="0"/>
      </c>
      <c r="L39" s="29">
        <f t="shared" si="1"/>
      </c>
      <c r="M39" s="29">
        <f t="shared" si="2"/>
      </c>
    </row>
    <row r="40" spans="2:13" ht="16.5">
      <c r="B40" s="18">
        <f>IF(ISTEXT(C40),Numeración!B23,"")</f>
      </c>
      <c r="C40" s="31"/>
      <c r="D40" s="31"/>
      <c r="E40" s="32"/>
      <c r="F40" s="33"/>
      <c r="G40" s="34"/>
      <c r="H40" s="60"/>
      <c r="I40" s="35"/>
      <c r="J40" s="36"/>
      <c r="K40" s="29">
        <f t="shared" si="0"/>
      </c>
      <c r="L40" s="29">
        <f t="shared" si="1"/>
      </c>
      <c r="M40" s="29">
        <f t="shared" si="2"/>
      </c>
    </row>
    <row r="41" spans="2:13" ht="16.5">
      <c r="B41" s="18">
        <f>IF(ISTEXT(C41),Numeración!B24,"")</f>
      </c>
      <c r="C41" s="31"/>
      <c r="D41" s="31"/>
      <c r="E41" s="32"/>
      <c r="F41" s="33"/>
      <c r="G41" s="34"/>
      <c r="H41" s="60"/>
      <c r="I41" s="35"/>
      <c r="J41" s="36"/>
      <c r="K41" s="29">
        <f t="shared" si="0"/>
      </c>
      <c r="L41" s="29">
        <f t="shared" si="1"/>
      </c>
      <c r="M41" s="29">
        <f t="shared" si="2"/>
      </c>
    </row>
    <row r="42" spans="2:13" ht="16.5">
      <c r="B42" s="18">
        <f>IF(ISTEXT(C42),Numeración!B25,"")</f>
      </c>
      <c r="C42" s="31"/>
      <c r="D42" s="31"/>
      <c r="E42" s="32"/>
      <c r="F42" s="33"/>
      <c r="G42" s="34"/>
      <c r="H42" s="60"/>
      <c r="I42" s="35"/>
      <c r="J42" s="36"/>
      <c r="K42" s="29">
        <f t="shared" si="0"/>
      </c>
      <c r="L42" s="29">
        <f t="shared" si="1"/>
      </c>
      <c r="M42" s="29">
        <f t="shared" si="2"/>
      </c>
    </row>
    <row r="43" spans="2:13" ht="16.5">
      <c r="B43" s="18">
        <f>IF(ISTEXT(C43),Numeración!B26,"")</f>
      </c>
      <c r="C43" s="31"/>
      <c r="D43" s="31"/>
      <c r="E43" s="32"/>
      <c r="F43" s="33"/>
      <c r="G43" s="34"/>
      <c r="H43" s="60"/>
      <c r="I43" s="35"/>
      <c r="J43" s="36"/>
      <c r="K43" s="29">
        <f t="shared" si="0"/>
      </c>
      <c r="L43" s="29">
        <f t="shared" si="1"/>
      </c>
      <c r="M43" s="29">
        <f t="shared" si="2"/>
      </c>
    </row>
    <row r="44" spans="2:13" ht="16.5">
      <c r="B44" s="18">
        <f>IF(ISTEXT(C44),Numeración!B27,"")</f>
      </c>
      <c r="C44" s="31"/>
      <c r="D44" s="31"/>
      <c r="E44" s="32"/>
      <c r="F44" s="33"/>
      <c r="G44" s="34"/>
      <c r="H44" s="60"/>
      <c r="I44" s="35"/>
      <c r="J44" s="36"/>
      <c r="K44" s="29">
        <f t="shared" si="0"/>
      </c>
      <c r="L44" s="29">
        <f t="shared" si="1"/>
      </c>
      <c r="M44" s="29">
        <f t="shared" si="2"/>
      </c>
    </row>
    <row r="45" spans="2:13" ht="16.5">
      <c r="B45" s="18">
        <f>IF(ISTEXT(C45),Numeración!B28,"")</f>
      </c>
      <c r="C45" s="31"/>
      <c r="D45" s="31"/>
      <c r="E45" s="32"/>
      <c r="F45" s="33"/>
      <c r="G45" s="34"/>
      <c r="H45" s="60"/>
      <c r="I45" s="35"/>
      <c r="J45" s="36"/>
      <c r="K45" s="29">
        <f t="shared" si="0"/>
      </c>
      <c r="L45" s="29">
        <f t="shared" si="1"/>
      </c>
      <c r="M45" s="29">
        <f t="shared" si="2"/>
      </c>
    </row>
    <row r="46" spans="2:13" ht="16.5">
      <c r="B46" s="18">
        <f>IF(ISTEXT(C46),Numeración!B29,"")</f>
      </c>
      <c r="C46" s="31"/>
      <c r="D46" s="31"/>
      <c r="E46" s="32"/>
      <c r="F46" s="33"/>
      <c r="G46" s="34"/>
      <c r="H46" s="60"/>
      <c r="I46" s="35"/>
      <c r="J46" s="36"/>
      <c r="K46" s="29">
        <f t="shared" si="0"/>
      </c>
      <c r="L46" s="29">
        <f t="shared" si="1"/>
      </c>
      <c r="M46" s="29">
        <f t="shared" si="2"/>
      </c>
    </row>
    <row r="47" spans="2:13" ht="16.5">
      <c r="B47" s="18">
        <f>IF(ISTEXT(C47),Numeración!B30,"")</f>
      </c>
      <c r="C47" s="31"/>
      <c r="D47" s="31"/>
      <c r="E47" s="32"/>
      <c r="F47" s="33"/>
      <c r="G47" s="34"/>
      <c r="H47" s="60"/>
      <c r="I47" s="35"/>
      <c r="J47" s="36"/>
      <c r="K47" s="29">
        <f t="shared" si="0"/>
      </c>
      <c r="L47" s="29">
        <f t="shared" si="1"/>
      </c>
      <c r="M47" s="29">
        <f t="shared" si="2"/>
      </c>
    </row>
    <row r="48" spans="2:13" ht="16.5">
      <c r="B48" s="18">
        <f>IF(ISTEXT(C48),Numeración!B31,"")</f>
      </c>
      <c r="C48" s="31"/>
      <c r="D48" s="31"/>
      <c r="E48" s="32"/>
      <c r="F48" s="33"/>
      <c r="G48" s="34"/>
      <c r="H48" s="60"/>
      <c r="I48" s="35"/>
      <c r="J48" s="36"/>
      <c r="K48" s="29">
        <f t="shared" si="0"/>
      </c>
      <c r="L48" s="29">
        <f t="shared" si="1"/>
      </c>
      <c r="M48" s="29">
        <f t="shared" si="2"/>
      </c>
    </row>
    <row r="49" spans="2:13" ht="16.5">
      <c r="B49" s="18">
        <f>IF(ISTEXT(C49),Numeración!B32,"")</f>
      </c>
      <c r="C49" s="31"/>
      <c r="D49" s="31"/>
      <c r="E49" s="32"/>
      <c r="F49" s="33"/>
      <c r="G49" s="34"/>
      <c r="H49" s="60"/>
      <c r="I49" s="35"/>
      <c r="J49" s="36"/>
      <c r="K49" s="29">
        <f t="shared" si="0"/>
      </c>
      <c r="L49" s="29">
        <f t="shared" si="1"/>
      </c>
      <c r="M49" s="29">
        <f t="shared" si="2"/>
      </c>
    </row>
    <row r="50" spans="2:13" ht="16.5">
      <c r="B50" s="18">
        <f>IF(ISTEXT(C50),Numeración!B33,"")</f>
      </c>
      <c r="C50" s="31"/>
      <c r="D50" s="31"/>
      <c r="E50" s="32"/>
      <c r="F50" s="33"/>
      <c r="G50" s="34"/>
      <c r="H50" s="60"/>
      <c r="I50" s="35"/>
      <c r="J50" s="36"/>
      <c r="K50" s="29">
        <f t="shared" si="0"/>
      </c>
      <c r="L50" s="29">
        <f t="shared" si="1"/>
      </c>
      <c r="M50" s="29">
        <f t="shared" si="2"/>
      </c>
    </row>
    <row r="51" spans="2:13" ht="16.5">
      <c r="B51" s="18">
        <f>IF(ISTEXT(C51),Numeración!B34,"")</f>
      </c>
      <c r="C51" s="31"/>
      <c r="D51" s="31"/>
      <c r="E51" s="32"/>
      <c r="F51" s="33"/>
      <c r="G51" s="34"/>
      <c r="H51" s="60"/>
      <c r="I51" s="35"/>
      <c r="J51" s="36"/>
      <c r="K51" s="29">
        <f t="shared" si="0"/>
      </c>
      <c r="L51" s="29">
        <f t="shared" si="1"/>
      </c>
      <c r="M51" s="29">
        <f t="shared" si="2"/>
      </c>
    </row>
    <row r="52" spans="2:13" ht="16.5">
      <c r="B52" s="18">
        <f>IF(ISTEXT(C52),Numeración!B35,"")</f>
      </c>
      <c r="C52" s="31"/>
      <c r="D52" s="31"/>
      <c r="E52" s="32"/>
      <c r="F52" s="33"/>
      <c r="G52" s="34"/>
      <c r="H52" s="60"/>
      <c r="I52" s="35"/>
      <c r="J52" s="36"/>
      <c r="K52" s="29">
        <f t="shared" si="0"/>
      </c>
      <c r="L52" s="29">
        <f t="shared" si="1"/>
      </c>
      <c r="M52" s="29">
        <f t="shared" si="2"/>
      </c>
    </row>
    <row r="53" spans="2:13" ht="16.5">
      <c r="B53" s="18">
        <f>IF(ISTEXT(C53),Numeración!B36,"")</f>
      </c>
      <c r="C53" s="31"/>
      <c r="D53" s="31"/>
      <c r="E53" s="32"/>
      <c r="F53" s="33"/>
      <c r="G53" s="34"/>
      <c r="H53" s="60"/>
      <c r="I53" s="35"/>
      <c r="J53" s="36"/>
      <c r="K53" s="29">
        <f t="shared" si="0"/>
      </c>
      <c r="L53" s="29">
        <f t="shared" si="1"/>
      </c>
      <c r="M53" s="29">
        <f t="shared" si="2"/>
      </c>
    </row>
    <row r="54" spans="2:13" ht="16.5">
      <c r="B54" s="18">
        <f>IF(ISTEXT(C54),Numeración!B37,"")</f>
      </c>
      <c r="C54" s="31"/>
      <c r="D54" s="31"/>
      <c r="E54" s="32"/>
      <c r="F54" s="33"/>
      <c r="G54" s="34"/>
      <c r="H54" s="60"/>
      <c r="I54" s="35"/>
      <c r="J54" s="36"/>
      <c r="K54" s="29">
        <f t="shared" si="0"/>
      </c>
      <c r="L54" s="29">
        <f t="shared" si="1"/>
      </c>
      <c r="M54" s="29">
        <f t="shared" si="2"/>
      </c>
    </row>
    <row r="55" spans="2:13" ht="16.5">
      <c r="B55" s="18">
        <f>IF(ISTEXT(C55),Numeración!B38,"")</f>
      </c>
      <c r="C55" s="31"/>
      <c r="D55" s="31"/>
      <c r="E55" s="32"/>
      <c r="F55" s="33"/>
      <c r="G55" s="34"/>
      <c r="H55" s="60"/>
      <c r="I55" s="35"/>
      <c r="J55" s="36"/>
      <c r="K55" s="29">
        <f t="shared" si="0"/>
      </c>
      <c r="L55" s="29">
        <f t="shared" si="1"/>
      </c>
      <c r="M55" s="29">
        <f t="shared" si="2"/>
      </c>
    </row>
    <row r="56" spans="2:13" ht="16.5">
      <c r="B56" s="18">
        <f>IF(ISTEXT(C56),Numeración!B39,"")</f>
      </c>
      <c r="C56" s="31"/>
      <c r="D56" s="31"/>
      <c r="E56" s="32"/>
      <c r="F56" s="33"/>
      <c r="G56" s="34"/>
      <c r="H56" s="60"/>
      <c r="I56" s="35"/>
      <c r="J56" s="36"/>
      <c r="K56" s="29">
        <f t="shared" si="0"/>
      </c>
      <c r="L56" s="29">
        <f t="shared" si="1"/>
      </c>
      <c r="M56" s="29">
        <f t="shared" si="2"/>
      </c>
    </row>
    <row r="57" spans="2:13" ht="16.5">
      <c r="B57" s="18">
        <f>IF(ISTEXT(C57),Numeración!B40,"")</f>
      </c>
      <c r="C57" s="31"/>
      <c r="D57" s="31"/>
      <c r="E57" s="32"/>
      <c r="F57" s="33"/>
      <c r="G57" s="34"/>
      <c r="H57" s="60"/>
      <c r="I57" s="35"/>
      <c r="J57" s="36"/>
      <c r="K57" s="29">
        <f t="shared" si="0"/>
      </c>
      <c r="L57" s="29">
        <f t="shared" si="1"/>
      </c>
      <c r="M57" s="29">
        <f t="shared" si="2"/>
      </c>
    </row>
    <row r="58" spans="2:13" ht="16.5">
      <c r="B58" s="18">
        <f>IF(ISTEXT(C58),Numeración!B41,"")</f>
      </c>
      <c r="C58" s="31"/>
      <c r="D58" s="31"/>
      <c r="E58" s="32"/>
      <c r="F58" s="33"/>
      <c r="G58" s="34"/>
      <c r="H58" s="60"/>
      <c r="I58" s="35"/>
      <c r="J58" s="36"/>
      <c r="K58" s="29">
        <f t="shared" si="0"/>
      </c>
      <c r="L58" s="29">
        <f t="shared" si="1"/>
      </c>
      <c r="M58" s="29">
        <f t="shared" si="2"/>
      </c>
    </row>
    <row r="59" spans="2:13" ht="16.5">
      <c r="B59" s="18">
        <f>IF(ISTEXT(C59),Numeración!B42,"")</f>
      </c>
      <c r="C59" s="31"/>
      <c r="D59" s="31"/>
      <c r="E59" s="32"/>
      <c r="F59" s="33"/>
      <c r="G59" s="34"/>
      <c r="H59" s="60"/>
      <c r="I59" s="35"/>
      <c r="J59" s="36"/>
      <c r="K59" s="29">
        <f t="shared" si="0"/>
      </c>
      <c r="L59" s="29">
        <f t="shared" si="1"/>
      </c>
      <c r="M59" s="29">
        <f t="shared" si="2"/>
      </c>
    </row>
    <row r="60" spans="2:13" ht="16.5">
      <c r="B60" s="18">
        <f>IF(ISTEXT(C60),Numeración!B43,"")</f>
      </c>
      <c r="C60" s="31"/>
      <c r="D60" s="31"/>
      <c r="E60" s="32"/>
      <c r="F60" s="33"/>
      <c r="G60" s="34"/>
      <c r="H60" s="60"/>
      <c r="I60" s="35"/>
      <c r="J60" s="36"/>
      <c r="K60" s="29">
        <f t="shared" si="0"/>
      </c>
      <c r="L60" s="29">
        <f t="shared" si="1"/>
      </c>
      <c r="M60" s="29">
        <f t="shared" si="2"/>
      </c>
    </row>
    <row r="61" spans="2:13" ht="16.5">
      <c r="B61" s="18">
        <f>IF(ISTEXT(C61),Numeración!B44,"")</f>
      </c>
      <c r="C61" s="31"/>
      <c r="D61" s="31"/>
      <c r="E61" s="32"/>
      <c r="F61" s="33"/>
      <c r="G61" s="34"/>
      <c r="H61" s="60"/>
      <c r="I61" s="35"/>
      <c r="J61" s="36"/>
      <c r="K61" s="29">
        <f t="shared" si="0"/>
      </c>
      <c r="L61" s="29">
        <f t="shared" si="1"/>
      </c>
      <c r="M61" s="29">
        <f t="shared" si="2"/>
      </c>
    </row>
    <row r="62" spans="2:13" ht="16.5">
      <c r="B62" s="18">
        <f>IF(ISTEXT(C62),Numeración!B45,"")</f>
      </c>
      <c r="C62" s="31"/>
      <c r="D62" s="31"/>
      <c r="E62" s="32"/>
      <c r="F62" s="33"/>
      <c r="G62" s="34"/>
      <c r="H62" s="60"/>
      <c r="I62" s="35"/>
      <c r="J62" s="36"/>
      <c r="K62" s="29">
        <f t="shared" si="0"/>
      </c>
      <c r="L62" s="29">
        <f t="shared" si="1"/>
      </c>
      <c r="M62" s="29">
        <f t="shared" si="2"/>
      </c>
    </row>
    <row r="63" spans="2:13" ht="16.5">
      <c r="B63" s="18">
        <f>IF(ISTEXT(C63),Numeración!B46,"")</f>
      </c>
      <c r="C63" s="31"/>
      <c r="D63" s="31"/>
      <c r="E63" s="32"/>
      <c r="F63" s="33"/>
      <c r="G63" s="34"/>
      <c r="H63" s="60"/>
      <c r="I63" s="35"/>
      <c r="J63" s="36"/>
      <c r="K63" s="29">
        <f t="shared" si="0"/>
      </c>
      <c r="L63" s="29">
        <f t="shared" si="1"/>
      </c>
      <c r="M63" s="29">
        <f t="shared" si="2"/>
      </c>
    </row>
    <row r="64" spans="2:13" ht="16.5">
      <c r="B64" s="18">
        <f>IF(ISTEXT(C64),Numeración!B47,"")</f>
      </c>
      <c r="C64" s="31"/>
      <c r="D64" s="31"/>
      <c r="E64" s="32"/>
      <c r="F64" s="33"/>
      <c r="G64" s="34"/>
      <c r="H64" s="60"/>
      <c r="I64" s="35"/>
      <c r="J64" s="36"/>
      <c r="K64" s="29">
        <f t="shared" si="0"/>
      </c>
      <c r="L64" s="29">
        <f t="shared" si="1"/>
      </c>
      <c r="M64" s="29">
        <f t="shared" si="2"/>
      </c>
    </row>
    <row r="65" spans="2:13" ht="16.5">
      <c r="B65" s="18">
        <f>IF(ISTEXT(C65),Numeración!B48,"")</f>
      </c>
      <c r="C65" s="31"/>
      <c r="D65" s="31"/>
      <c r="E65" s="32"/>
      <c r="F65" s="33"/>
      <c r="G65" s="34"/>
      <c r="H65" s="60"/>
      <c r="I65" s="35"/>
      <c r="J65" s="36"/>
      <c r="K65" s="29">
        <f t="shared" si="0"/>
      </c>
      <c r="L65" s="29">
        <f t="shared" si="1"/>
      </c>
      <c r="M65" s="29">
        <f t="shared" si="2"/>
      </c>
    </row>
    <row r="66" spans="2:13" ht="16.5">
      <c r="B66" s="18">
        <f>IF(ISTEXT(C66),Numeración!B49,"")</f>
      </c>
      <c r="C66" s="31"/>
      <c r="D66" s="31"/>
      <c r="E66" s="32"/>
      <c r="F66" s="33"/>
      <c r="G66" s="34"/>
      <c r="H66" s="60"/>
      <c r="I66" s="35"/>
      <c r="J66" s="36"/>
      <c r="K66" s="29">
        <f t="shared" si="0"/>
      </c>
      <c r="L66" s="29">
        <f t="shared" si="1"/>
      </c>
      <c r="M66" s="29">
        <f t="shared" si="2"/>
      </c>
    </row>
    <row r="67" spans="2:13" ht="16.5">
      <c r="B67" s="18">
        <f>IF(ISTEXT(C67),Numeración!B50,"")</f>
      </c>
      <c r="C67" s="31"/>
      <c r="D67" s="31"/>
      <c r="E67" s="32"/>
      <c r="F67" s="33"/>
      <c r="G67" s="34"/>
      <c r="H67" s="60"/>
      <c r="I67" s="35"/>
      <c r="J67" s="36"/>
      <c r="K67" s="29">
        <f t="shared" si="0"/>
      </c>
      <c r="L67" s="29">
        <f t="shared" si="1"/>
      </c>
      <c r="M67" s="29">
        <f t="shared" si="2"/>
      </c>
    </row>
    <row r="68" spans="2:13" ht="16.5">
      <c r="B68" s="18">
        <f>IF(ISTEXT(C68),Numeración!B51,"")</f>
      </c>
      <c r="C68" s="31"/>
      <c r="D68" s="31"/>
      <c r="E68" s="32"/>
      <c r="F68" s="33"/>
      <c r="G68" s="34"/>
      <c r="H68" s="60"/>
      <c r="I68" s="35"/>
      <c r="J68" s="36"/>
      <c r="K68" s="29">
        <f t="shared" si="0"/>
      </c>
      <c r="L68" s="29">
        <f t="shared" si="1"/>
      </c>
      <c r="M68" s="29">
        <f t="shared" si="2"/>
      </c>
    </row>
    <row r="69" spans="2:13" ht="16.5">
      <c r="B69" s="18">
        <f>IF(ISTEXT(C69),Numeración!B52,"")</f>
      </c>
      <c r="C69" s="31"/>
      <c r="D69" s="31"/>
      <c r="E69" s="32"/>
      <c r="F69" s="33"/>
      <c r="G69" s="34"/>
      <c r="H69" s="60"/>
      <c r="I69" s="35"/>
      <c r="J69" s="36"/>
      <c r="K69" s="29">
        <f t="shared" si="0"/>
      </c>
      <c r="L69" s="29">
        <f t="shared" si="1"/>
      </c>
      <c r="M69" s="29">
        <f t="shared" si="2"/>
      </c>
    </row>
    <row r="70" spans="5:12" ht="16.5">
      <c r="E70" s="5"/>
      <c r="F70" s="4"/>
      <c r="K70" s="29">
        <f t="shared" si="0"/>
      </c>
      <c r="L70" s="4"/>
    </row>
    <row r="71" spans="5:12" ht="16.5">
      <c r="E71" s="5"/>
      <c r="F71" s="4"/>
      <c r="K71" s="29">
        <f t="shared" si="0"/>
      </c>
      <c r="L71" s="4"/>
    </row>
    <row r="72" spans="5:12" ht="16.5">
      <c r="E72" s="5"/>
      <c r="F72" s="4"/>
      <c r="K72" s="29">
        <f t="shared" si="0"/>
      </c>
      <c r="L72" s="4"/>
    </row>
    <row r="73" spans="5:6" ht="16.5">
      <c r="E73" s="5"/>
      <c r="F73" s="4"/>
    </row>
    <row r="74" ht="16.5">
      <c r="E74" s="5"/>
    </row>
  </sheetData>
  <sheetProtection password="BFFE" sheet="1" objects="1" scenarios="1" selectLockedCells="1"/>
  <mergeCells count="17">
    <mergeCell ref="F12:H13"/>
    <mergeCell ref="B2:C5"/>
    <mergeCell ref="B6:C7"/>
    <mergeCell ref="B9:C9"/>
    <mergeCell ref="B10:C10"/>
    <mergeCell ref="D10:E10"/>
    <mergeCell ref="F10:H10"/>
    <mergeCell ref="K17:M18"/>
    <mergeCell ref="B15:J15"/>
    <mergeCell ref="D11:E11"/>
    <mergeCell ref="D12:E12"/>
    <mergeCell ref="I9:J12"/>
    <mergeCell ref="B11:C11"/>
    <mergeCell ref="B12:C12"/>
    <mergeCell ref="H17:J17"/>
    <mergeCell ref="D9:E9"/>
    <mergeCell ref="F11:H11"/>
  </mergeCells>
  <dataValidations count="7">
    <dataValidation type="list" allowBlank="1" showInputMessage="1" showErrorMessage="1" sqref="K19:K72 L19:M69">
      <formula1>Fee</formula1>
    </dataValidation>
    <dataValidation type="list" allowBlank="1" showInputMessage="1" showErrorMessage="1" sqref="H20:H69">
      <formula1>CBKET2016</formula1>
    </dataValidation>
    <dataValidation type="list" allowBlank="1" showInputMessage="1" showErrorMessage="1" sqref="I20:I69">
      <formula1>PETJun</formula1>
    </dataValidation>
    <dataValidation type="list" allowBlank="1" showInputMessage="1" showErrorMessage="1" sqref="J20:J69">
      <formula1>FCEJun</formula1>
    </dataValidation>
    <dataValidation type="list" allowBlank="1" showInputMessage="1" showErrorMessage="1" sqref="H19">
      <formula1>KETCoin</formula1>
    </dataValidation>
    <dataValidation type="list" allowBlank="1" showInputMessage="1" showErrorMessage="1" sqref="I19">
      <formula1>PETCoin</formula1>
    </dataValidation>
    <dataValidation type="list" allowBlank="1" showInputMessage="1" showErrorMessage="1" sqref="J19">
      <formula1>FCECoin</formula1>
    </dataValidation>
  </dataValidations>
  <hyperlinks>
    <hyperlink ref="I6" r:id="rId1" display="www.examsandalucia.com"/>
    <hyperlink ref="I7" r:id="rId2" display="matriculascambridge@examsandalucia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F69"/>
  <sheetViews>
    <sheetView zoomScale="85" zoomScaleNormal="85" zoomScalePageLayoutView="0" workbookViewId="0" topLeftCell="A13">
      <selection activeCell="K2" sqref="K2"/>
    </sheetView>
  </sheetViews>
  <sheetFormatPr defaultColWidth="11.421875" defaultRowHeight="15"/>
  <cols>
    <col min="1" max="1" width="13.28125" style="3" customWidth="1"/>
    <col min="2" max="16384" width="11.421875" style="3" customWidth="1"/>
  </cols>
  <sheetData>
    <row r="1" spans="1:6" ht="16.5">
      <c r="A1" s="50"/>
      <c r="B1" s="1"/>
      <c r="C1" s="1"/>
      <c r="D1" s="1"/>
      <c r="E1" s="1"/>
      <c r="F1" s="1"/>
    </row>
    <row r="2" spans="1:6" ht="16.5">
      <c r="A2" s="50"/>
      <c r="B2" s="1"/>
      <c r="C2" s="1"/>
      <c r="D2" s="1"/>
      <c r="E2" s="1"/>
      <c r="F2" s="1"/>
    </row>
    <row r="3" spans="1:6" ht="16.5">
      <c r="A3" s="50"/>
      <c r="B3" s="1"/>
      <c r="C3" s="1"/>
      <c r="D3" s="1"/>
      <c r="E3" s="1"/>
      <c r="F3" s="1"/>
    </row>
    <row r="4" spans="1:6" ht="16.5">
      <c r="A4" s="50"/>
      <c r="B4" s="1"/>
      <c r="C4" s="1"/>
      <c r="D4" s="1"/>
      <c r="E4" s="1"/>
      <c r="F4" s="1"/>
    </row>
    <row r="5" spans="1:6" ht="16.5">
      <c r="A5" s="51"/>
      <c r="B5" s="1"/>
      <c r="C5" s="1"/>
      <c r="D5" s="1"/>
      <c r="E5" s="1"/>
      <c r="F5" s="1"/>
    </row>
    <row r="6" spans="1:6" s="58" customFormat="1" ht="15">
      <c r="A6" s="57"/>
      <c r="B6" s="51"/>
      <c r="C6" s="51"/>
      <c r="D6" s="51"/>
      <c r="E6" s="51"/>
      <c r="F6" s="51"/>
    </row>
    <row r="7" spans="1:6" s="58" customFormat="1" ht="15">
      <c r="A7" s="57"/>
      <c r="B7" s="51"/>
      <c r="C7" s="51"/>
      <c r="D7" s="51"/>
      <c r="E7" s="51"/>
      <c r="F7" s="51"/>
    </row>
    <row r="8" spans="1:6" s="58" customFormat="1" ht="15">
      <c r="A8" s="57"/>
      <c r="B8" s="51"/>
      <c r="C8" s="51"/>
      <c r="D8" s="51"/>
      <c r="E8" s="51"/>
      <c r="F8" s="51"/>
    </row>
    <row r="9" spans="1:6" s="58" customFormat="1" ht="18">
      <c r="A9" s="61"/>
      <c r="B9" s="51"/>
      <c r="C9" s="51"/>
      <c r="D9" s="51"/>
      <c r="E9" s="51"/>
      <c r="F9" s="51"/>
    </row>
    <row r="10" spans="1:6" s="58" customFormat="1" ht="18">
      <c r="A10" s="61"/>
      <c r="B10" s="51"/>
      <c r="C10" s="51"/>
      <c r="D10" s="51"/>
      <c r="E10" s="51"/>
      <c r="F10" s="51"/>
    </row>
    <row r="11" ht="15">
      <c r="A11" s="51"/>
    </row>
    <row r="12" spans="1:6" ht="16.5">
      <c r="A12" s="51"/>
      <c r="B12" s="1"/>
      <c r="C12" s="1"/>
      <c r="D12" s="1"/>
      <c r="E12" s="1"/>
      <c r="F12" s="1"/>
    </row>
    <row r="13" spans="1:6" ht="16.5">
      <c r="A13" s="51"/>
      <c r="B13" s="1"/>
      <c r="C13" s="1"/>
      <c r="D13" s="1"/>
      <c r="E13" s="1"/>
      <c r="F13" s="1"/>
    </row>
    <row r="14" spans="1:6" ht="16.5">
      <c r="A14" s="51"/>
      <c r="B14" s="1"/>
      <c r="C14" s="1"/>
      <c r="D14" s="1"/>
      <c r="E14" s="1"/>
      <c r="F14" s="1"/>
    </row>
    <row r="15" spans="1:6" ht="16.5">
      <c r="A15" s="51"/>
      <c r="B15" s="1"/>
      <c r="C15" s="1"/>
      <c r="D15" s="1"/>
      <c r="E15" s="1"/>
      <c r="F15" s="1"/>
    </row>
    <row r="16" ht="15">
      <c r="A16" s="51"/>
    </row>
    <row r="17" ht="15">
      <c r="A17" s="51"/>
    </row>
    <row r="18" spans="1:6" ht="16.5">
      <c r="A18" s="51"/>
      <c r="B18" s="1"/>
      <c r="C18" s="1"/>
      <c r="D18" s="1"/>
      <c r="E18" s="1"/>
      <c r="F18" s="1"/>
    </row>
    <row r="19" ht="15">
      <c r="A19" s="51"/>
    </row>
    <row r="20" ht="15">
      <c r="A20" s="51"/>
    </row>
    <row r="21" spans="1:6" ht="16.5" customHeight="1">
      <c r="A21" s="51"/>
      <c r="B21" s="1"/>
      <c r="C21" s="1"/>
      <c r="D21" s="1"/>
      <c r="E21" s="1"/>
      <c r="F21" s="1"/>
    </row>
    <row r="22" spans="1:6" ht="16.5">
      <c r="A22" s="51"/>
      <c r="B22" s="1"/>
      <c r="C22" s="1"/>
      <c r="D22" s="1"/>
      <c r="E22" s="1"/>
      <c r="F22" s="1"/>
    </row>
    <row r="23" spans="1:6" ht="16.5">
      <c r="A23" s="51"/>
      <c r="B23" s="1"/>
      <c r="C23" s="1"/>
      <c r="D23" s="1"/>
      <c r="E23" s="1"/>
      <c r="F23" s="1"/>
    </row>
    <row r="24" spans="1:6" ht="16.5">
      <c r="A24" s="51"/>
      <c r="B24" s="1"/>
      <c r="C24" s="1"/>
      <c r="D24" s="1"/>
      <c r="E24" s="1"/>
      <c r="F24" s="1"/>
    </row>
    <row r="25" ht="15"/>
    <row r="26" ht="15">
      <c r="A26" s="52"/>
    </row>
    <row r="27" ht="15">
      <c r="A27" s="52"/>
    </row>
    <row r="28" spans="1:6" ht="16.5">
      <c r="A28" s="50"/>
      <c r="B28" s="1"/>
      <c r="C28" s="1"/>
      <c r="D28" s="1"/>
      <c r="E28" s="1"/>
      <c r="F28" s="1"/>
    </row>
    <row r="29" spans="1:6" ht="16.5">
      <c r="A29" s="51"/>
      <c r="B29" s="1"/>
      <c r="C29" s="1"/>
      <c r="D29" s="1"/>
      <c r="E29" s="1"/>
      <c r="F29" s="1"/>
    </row>
    <row r="30" spans="1:6" ht="16.5">
      <c r="A30" s="51"/>
      <c r="B30" s="1"/>
      <c r="C30" s="1"/>
      <c r="D30" s="1"/>
      <c r="E30" s="1"/>
      <c r="F30" s="1"/>
    </row>
    <row r="31" spans="1:6" ht="16.5">
      <c r="A31" s="51"/>
      <c r="B31" s="1"/>
      <c r="C31" s="1"/>
      <c r="D31" s="1"/>
      <c r="E31" s="1"/>
      <c r="F31" s="1"/>
    </row>
    <row r="32" spans="1:6" ht="16.5">
      <c r="A32" s="51"/>
      <c r="B32" s="1"/>
      <c r="C32" s="1"/>
      <c r="D32" s="1"/>
      <c r="E32" s="1"/>
      <c r="F32" s="1"/>
    </row>
    <row r="33" spans="1:6" ht="16.5">
      <c r="A33" s="51"/>
      <c r="B33" s="1"/>
      <c r="C33" s="1"/>
      <c r="D33" s="1"/>
      <c r="E33" s="1"/>
      <c r="F33" s="1"/>
    </row>
    <row r="34" spans="1:6" ht="16.5">
      <c r="A34" s="51"/>
      <c r="B34" s="1"/>
      <c r="C34" s="1"/>
      <c r="D34" s="1"/>
      <c r="E34" s="1"/>
      <c r="F34" s="1"/>
    </row>
    <row r="35" spans="1:6" ht="16.5">
      <c r="A35" s="51"/>
      <c r="B35" s="1"/>
      <c r="C35" s="1"/>
      <c r="D35" s="1"/>
      <c r="E35" s="1"/>
      <c r="F35" s="1"/>
    </row>
    <row r="36" spans="1:6" ht="16.5">
      <c r="A36" s="51"/>
      <c r="B36" s="1"/>
      <c r="C36" s="1"/>
      <c r="D36" s="1"/>
      <c r="E36" s="1"/>
      <c r="F36" s="1"/>
    </row>
    <row r="37" spans="1:6" ht="16.5">
      <c r="A37" s="51"/>
      <c r="B37" s="1"/>
      <c r="C37" s="1"/>
      <c r="D37" s="1"/>
      <c r="E37" s="1"/>
      <c r="F37" s="1"/>
    </row>
    <row r="38" spans="1:6" ht="16.5">
      <c r="A38" s="51"/>
      <c r="B38" s="1"/>
      <c r="C38" s="1"/>
      <c r="D38" s="1"/>
      <c r="E38" s="1"/>
      <c r="F38" s="1"/>
    </row>
    <row r="39" spans="1:6" ht="16.5">
      <c r="A39" s="51"/>
      <c r="B39" s="1"/>
      <c r="C39" s="1"/>
      <c r="D39" s="1"/>
      <c r="E39" s="1"/>
      <c r="F39" s="1"/>
    </row>
    <row r="40" spans="1:6" ht="16.5">
      <c r="A40" s="51"/>
      <c r="B40" s="1"/>
      <c r="C40" s="1"/>
      <c r="D40" s="1"/>
      <c r="E40" s="1"/>
      <c r="F40" s="1"/>
    </row>
    <row r="41" spans="1:6" ht="16.5">
      <c r="A41" s="51"/>
      <c r="B41" s="1"/>
      <c r="C41" s="1"/>
      <c r="D41" s="1"/>
      <c r="E41" s="1"/>
      <c r="F41" s="1"/>
    </row>
    <row r="42" spans="1:6" ht="16.5">
      <c r="A42" s="51"/>
      <c r="B42" s="1"/>
      <c r="C42" s="1"/>
      <c r="D42" s="1"/>
      <c r="E42" s="1"/>
      <c r="F42" s="1"/>
    </row>
    <row r="43" spans="1:6" ht="16.5">
      <c r="A43" s="51"/>
      <c r="B43" s="1"/>
      <c r="C43" s="1"/>
      <c r="D43" s="1"/>
      <c r="E43" s="1"/>
      <c r="F43" s="1"/>
    </row>
    <row r="44" spans="1:6" ht="16.5">
      <c r="A44" s="51"/>
      <c r="B44" s="1"/>
      <c r="C44" s="1"/>
      <c r="D44" s="1"/>
      <c r="E44" s="1"/>
      <c r="F44" s="1"/>
    </row>
    <row r="45" spans="1:6" ht="16.5">
      <c r="A45" s="51"/>
      <c r="B45" s="1"/>
      <c r="C45" s="1"/>
      <c r="D45" s="1"/>
      <c r="E45" s="1"/>
      <c r="F45" s="1"/>
    </row>
    <row r="46" spans="1:6" ht="16.5">
      <c r="A46" s="51"/>
      <c r="B46" s="1"/>
      <c r="C46" s="1"/>
      <c r="D46" s="1"/>
      <c r="E46" s="1"/>
      <c r="F46" s="1"/>
    </row>
    <row r="47" spans="1:6" ht="16.5">
      <c r="A47" s="51"/>
      <c r="B47" s="1"/>
      <c r="C47" s="1"/>
      <c r="D47" s="1"/>
      <c r="E47" s="1"/>
      <c r="F47" s="1"/>
    </row>
    <row r="48" spans="1:6" ht="16.5">
      <c r="A48" s="51"/>
      <c r="B48" s="1"/>
      <c r="C48" s="1"/>
      <c r="D48" s="1"/>
      <c r="E48" s="1"/>
      <c r="F48" s="1"/>
    </row>
    <row r="49" spans="1:6" ht="16.5">
      <c r="A49" s="51"/>
      <c r="B49" s="1"/>
      <c r="C49" s="1"/>
      <c r="D49" s="1"/>
      <c r="E49" s="1"/>
      <c r="F49" s="1"/>
    </row>
    <row r="50" spans="1:6" ht="16.5">
      <c r="A50" s="51"/>
      <c r="B50" s="1"/>
      <c r="C50" s="1"/>
      <c r="D50" s="1"/>
      <c r="E50" s="1"/>
      <c r="F50" s="1"/>
    </row>
    <row r="51" spans="1:6" ht="17.25">
      <c r="A51" s="52"/>
      <c r="B51" s="1"/>
      <c r="C51" s="1"/>
      <c r="D51" s="1"/>
      <c r="E51" s="1"/>
      <c r="F51" s="1"/>
    </row>
    <row r="52" ht="16.5">
      <c r="A52" s="1"/>
    </row>
    <row r="53" ht="15.75">
      <c r="A53" s="53"/>
    </row>
    <row r="54" ht="15.75">
      <c r="A54" s="53"/>
    </row>
    <row r="55" ht="15.75">
      <c r="A55" s="53"/>
    </row>
    <row r="56" ht="15.75">
      <c r="A56" s="53"/>
    </row>
    <row r="57" ht="15.75">
      <c r="A57" s="53"/>
    </row>
    <row r="58" ht="15.75">
      <c r="A58" s="53"/>
    </row>
    <row r="59" ht="15.75">
      <c r="A59" s="53"/>
    </row>
    <row r="60" ht="15.75">
      <c r="A60" s="53"/>
    </row>
    <row r="61" ht="15.75">
      <c r="A61" s="53"/>
    </row>
    <row r="62" ht="15.75">
      <c r="A62" s="53"/>
    </row>
    <row r="63" ht="15.75">
      <c r="A63" s="53"/>
    </row>
    <row r="64" ht="15.75">
      <c r="A64" s="53"/>
    </row>
    <row r="65" ht="15.75">
      <c r="A65" s="53"/>
    </row>
    <row r="66" ht="15.75">
      <c r="A66" s="53"/>
    </row>
    <row r="67" ht="15.75">
      <c r="A67" s="53"/>
    </row>
    <row r="68" ht="15.75">
      <c r="A68" s="53"/>
    </row>
    <row r="69" ht="15.75">
      <c r="A69" s="53"/>
    </row>
  </sheetData>
  <sheetProtection password="BFFE" sheet="1" objects="1" scenarios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23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24.7109375" style="3" bestFit="1" customWidth="1"/>
    <col min="2" max="2" width="153.140625" style="3" bestFit="1" customWidth="1"/>
    <col min="3" max="16384" width="11.421875" style="3" customWidth="1"/>
  </cols>
  <sheetData>
    <row r="1" spans="1:2" s="41" customFormat="1" ht="15" customHeight="1">
      <c r="A1" s="40" t="s">
        <v>72</v>
      </c>
      <c r="B1" s="40"/>
    </row>
    <row r="2" s="38" customFormat="1" ht="15">
      <c r="A2" s="37" t="s">
        <v>51</v>
      </c>
    </row>
    <row r="3" spans="1:2" s="38" customFormat="1" ht="15">
      <c r="A3" s="39" t="s">
        <v>52</v>
      </c>
      <c r="B3" s="38" t="s">
        <v>28</v>
      </c>
    </row>
    <row r="4" spans="1:2" s="38" customFormat="1" ht="15">
      <c r="A4" s="39" t="s">
        <v>53</v>
      </c>
      <c r="B4" s="38" t="s">
        <v>29</v>
      </c>
    </row>
    <row r="5" spans="1:2" s="38" customFormat="1" ht="15">
      <c r="A5" s="39" t="s">
        <v>54</v>
      </c>
      <c r="B5" s="38" t="s">
        <v>30</v>
      </c>
    </row>
    <row r="6" spans="1:2" s="38" customFormat="1" ht="15">
      <c r="A6" s="39" t="s">
        <v>55</v>
      </c>
      <c r="B6" s="38" t="s">
        <v>31</v>
      </c>
    </row>
    <row r="7" spans="1:2" s="38" customFormat="1" ht="15">
      <c r="A7" s="39" t="s">
        <v>56</v>
      </c>
      <c r="B7" s="38" t="s">
        <v>57</v>
      </c>
    </row>
    <row r="8" spans="1:2" s="38" customFormat="1" ht="15">
      <c r="A8" s="39" t="s">
        <v>58</v>
      </c>
      <c r="B8" s="38" t="s">
        <v>32</v>
      </c>
    </row>
    <row r="9" spans="1:2" s="38" customFormat="1" ht="15">
      <c r="A9" s="39" t="s">
        <v>59</v>
      </c>
      <c r="B9" s="38" t="s">
        <v>74</v>
      </c>
    </row>
    <row r="10" spans="1:2" s="38" customFormat="1" ht="15">
      <c r="A10" s="39" t="s">
        <v>33</v>
      </c>
      <c r="B10" s="42" t="s">
        <v>36</v>
      </c>
    </row>
    <row r="11" spans="1:2" s="38" customFormat="1" ht="15">
      <c r="A11" s="39"/>
      <c r="B11" s="38" t="s">
        <v>34</v>
      </c>
    </row>
    <row r="12" spans="1:2" s="38" customFormat="1" ht="15">
      <c r="A12" s="39"/>
      <c r="B12" s="38" t="s">
        <v>35</v>
      </c>
    </row>
    <row r="13" spans="1:2" s="41" customFormat="1" ht="15" customHeight="1">
      <c r="A13" s="40" t="s">
        <v>73</v>
      </c>
      <c r="B13" s="40"/>
    </row>
    <row r="14" s="38" customFormat="1" ht="15">
      <c r="A14" s="37" t="s">
        <v>9</v>
      </c>
    </row>
    <row r="15" spans="1:2" s="38" customFormat="1" ht="15">
      <c r="A15" s="39" t="s">
        <v>10</v>
      </c>
      <c r="B15" s="38" t="s">
        <v>11</v>
      </c>
    </row>
    <row r="16" spans="1:2" s="38" customFormat="1" ht="15">
      <c r="A16" s="39" t="s">
        <v>12</v>
      </c>
      <c r="B16" s="38" t="s">
        <v>22</v>
      </c>
    </row>
    <row r="17" spans="1:2" s="38" customFormat="1" ht="15">
      <c r="A17" s="39" t="s">
        <v>13</v>
      </c>
      <c r="B17" s="38" t="s">
        <v>14</v>
      </c>
    </row>
    <row r="18" spans="1:2" s="38" customFormat="1" ht="15">
      <c r="A18" s="39" t="s">
        <v>21</v>
      </c>
      <c r="B18" s="38" t="s">
        <v>5</v>
      </c>
    </row>
    <row r="19" spans="1:2" s="38" customFormat="1" ht="15">
      <c r="A19" s="39" t="s">
        <v>15</v>
      </c>
      <c r="B19" s="38" t="s">
        <v>16</v>
      </c>
    </row>
    <row r="20" spans="1:2" s="38" customFormat="1" ht="15">
      <c r="A20" s="39" t="s">
        <v>17</v>
      </c>
      <c r="B20" s="38" t="s">
        <v>23</v>
      </c>
    </row>
    <row r="21" spans="1:2" s="38" customFormat="1" ht="15">
      <c r="A21" s="39" t="s">
        <v>18</v>
      </c>
      <c r="B21" s="38" t="s">
        <v>75</v>
      </c>
    </row>
    <row r="22" spans="1:2" s="38" customFormat="1" ht="15">
      <c r="A22" s="39"/>
      <c r="B22" s="38" t="s">
        <v>19</v>
      </c>
    </row>
    <row r="23" spans="1:2" s="38" customFormat="1" ht="15">
      <c r="A23" s="39"/>
      <c r="B23" s="38" t="s">
        <v>20</v>
      </c>
    </row>
  </sheetData>
  <sheetProtection password="BFFE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G18"/>
  <sheetViews>
    <sheetView zoomScalePageLayoutView="0" workbookViewId="0" topLeftCell="A1">
      <selection activeCell="G4" sqref="G4"/>
    </sheetView>
  </sheetViews>
  <sheetFormatPr defaultColWidth="11.421875" defaultRowHeight="15"/>
  <cols>
    <col min="3" max="3" width="20.7109375" style="0" customWidth="1"/>
    <col min="4" max="4" width="5.7109375" style="0" customWidth="1"/>
    <col min="5" max="5" width="20.7109375" style="0" customWidth="1"/>
    <col min="6" max="6" width="5.7109375" style="0" customWidth="1"/>
    <col min="7" max="7" width="20.7109375" style="0" customWidth="1"/>
  </cols>
  <sheetData>
    <row r="3" spans="3:7" ht="15">
      <c r="C3" s="2" t="s">
        <v>38</v>
      </c>
      <c r="D3" s="2"/>
      <c r="E3" s="2" t="s">
        <v>25</v>
      </c>
      <c r="F3" s="2"/>
      <c r="G3" s="2" t="s">
        <v>24</v>
      </c>
    </row>
    <row r="4" spans="3:7" ht="15">
      <c r="C4" s="59" t="s">
        <v>65</v>
      </c>
      <c r="D4" s="2"/>
      <c r="E4" s="44" t="s">
        <v>66</v>
      </c>
      <c r="F4" s="2"/>
      <c r="G4" s="43" t="s">
        <v>67</v>
      </c>
    </row>
    <row r="5" spans="3:7" ht="15">
      <c r="C5" s="59"/>
      <c r="D5" s="2"/>
      <c r="E5" s="44" t="s">
        <v>65</v>
      </c>
      <c r="F5" s="2"/>
      <c r="G5" s="43"/>
    </row>
    <row r="6" spans="3:7" ht="15">
      <c r="C6" s="59"/>
      <c r="D6" s="2"/>
      <c r="E6" s="44"/>
      <c r="F6" s="2"/>
      <c r="G6" s="43"/>
    </row>
    <row r="7" spans="3:7" ht="15">
      <c r="C7" s="59"/>
      <c r="D7" s="2"/>
      <c r="E7" s="44"/>
      <c r="F7" s="2"/>
      <c r="G7" s="43"/>
    </row>
    <row r="8" spans="3:7" ht="15">
      <c r="C8" s="59"/>
      <c r="D8" s="2"/>
      <c r="E8" s="44"/>
      <c r="F8" s="2"/>
      <c r="G8" s="43"/>
    </row>
    <row r="9" spans="3:7" ht="15">
      <c r="C9" s="59"/>
      <c r="D9" s="2"/>
      <c r="E9" s="44"/>
      <c r="F9" s="2"/>
      <c r="G9" s="43"/>
    </row>
    <row r="10" spans="3:7" ht="15">
      <c r="C10" s="59"/>
      <c r="D10" s="2"/>
      <c r="E10" s="44"/>
      <c r="F10" s="2" t="s">
        <v>64</v>
      </c>
      <c r="G10" s="43"/>
    </row>
    <row r="11" spans="3:7" ht="15">
      <c r="C11" s="59"/>
      <c r="D11" s="2"/>
      <c r="E11" s="44"/>
      <c r="F11" s="2"/>
      <c r="G11" s="43"/>
    </row>
    <row r="12" spans="3:7" ht="15">
      <c r="C12" s="2"/>
      <c r="D12" s="2"/>
      <c r="E12" s="44"/>
      <c r="F12" s="2"/>
      <c r="G12" s="43"/>
    </row>
    <row r="13" spans="3:7" ht="15">
      <c r="C13" s="2"/>
      <c r="D13" s="2"/>
      <c r="E13" s="44"/>
      <c r="F13" s="2"/>
      <c r="G13" s="43"/>
    </row>
    <row r="14" spans="3:7" ht="15">
      <c r="C14" s="2"/>
      <c r="D14" s="2"/>
      <c r="E14" s="44"/>
      <c r="F14" s="2"/>
      <c r="G14" s="43"/>
    </row>
    <row r="15" spans="3:7" ht="15">
      <c r="C15" s="2"/>
      <c r="D15" s="2"/>
      <c r="E15" s="44"/>
      <c r="F15" s="2"/>
      <c r="G15" s="43"/>
    </row>
    <row r="16" spans="3:7" ht="15">
      <c r="C16" s="2"/>
      <c r="D16" s="2"/>
      <c r="E16" s="44"/>
      <c r="F16" s="2"/>
      <c r="G16" s="43"/>
    </row>
    <row r="17" spans="3:7" ht="15">
      <c r="C17" s="2"/>
      <c r="D17" s="2"/>
      <c r="E17" s="44"/>
      <c r="F17" s="2"/>
      <c r="G17" s="43"/>
    </row>
    <row r="18" spans="3:7" ht="15">
      <c r="C18" s="2"/>
      <c r="D18" s="2"/>
      <c r="E18" s="44"/>
      <c r="F18" s="2"/>
      <c r="G18" s="43"/>
    </row>
  </sheetData>
  <sheetProtection password="BFFE" sheet="1" objects="1" scenarios="1"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56"/>
  <sheetViews>
    <sheetView zoomScalePageLayoutView="0" workbookViewId="0" topLeftCell="A1">
      <selection activeCell="J12" sqref="J12"/>
    </sheetView>
  </sheetViews>
  <sheetFormatPr defaultColWidth="11.421875" defaultRowHeight="15"/>
  <sheetData>
    <row r="2" ht="15">
      <c r="B2">
        <v>1</v>
      </c>
    </row>
    <row r="3" ht="15">
      <c r="B3">
        <v>2</v>
      </c>
    </row>
    <row r="4" ht="15">
      <c r="B4" s="2">
        <v>3</v>
      </c>
    </row>
    <row r="5" ht="15">
      <c r="B5" s="2">
        <v>4</v>
      </c>
    </row>
    <row r="6" ht="15">
      <c r="B6" s="2">
        <v>5</v>
      </c>
    </row>
    <row r="7" ht="15">
      <c r="B7" s="2">
        <v>6</v>
      </c>
    </row>
    <row r="8" ht="15">
      <c r="B8" s="2">
        <v>7</v>
      </c>
    </row>
    <row r="9" ht="15">
      <c r="B9" s="2">
        <v>8</v>
      </c>
    </row>
    <row r="10" ht="15">
      <c r="B10" s="2">
        <v>9</v>
      </c>
    </row>
    <row r="11" ht="15">
      <c r="B11" s="2">
        <v>10</v>
      </c>
    </row>
    <row r="12" ht="15">
      <c r="B12" s="2">
        <v>11</v>
      </c>
    </row>
    <row r="13" ht="15">
      <c r="B13" s="2">
        <v>12</v>
      </c>
    </row>
    <row r="14" ht="15">
      <c r="B14" s="2">
        <v>13</v>
      </c>
    </row>
    <row r="15" ht="15">
      <c r="B15" s="2">
        <v>14</v>
      </c>
    </row>
    <row r="16" ht="15">
      <c r="B16" s="2">
        <v>15</v>
      </c>
    </row>
    <row r="17" ht="15">
      <c r="B17" s="2">
        <v>16</v>
      </c>
    </row>
    <row r="18" ht="15">
      <c r="B18" s="2">
        <v>17</v>
      </c>
    </row>
    <row r="19" ht="15">
      <c r="B19" s="2">
        <v>18</v>
      </c>
    </row>
    <row r="20" ht="15">
      <c r="B20" s="2">
        <v>19</v>
      </c>
    </row>
    <row r="21" ht="15">
      <c r="B21" s="2">
        <v>20</v>
      </c>
    </row>
    <row r="22" ht="15">
      <c r="B22" s="2">
        <v>21</v>
      </c>
    </row>
    <row r="23" ht="15">
      <c r="B23" s="2">
        <v>22</v>
      </c>
    </row>
    <row r="24" ht="15">
      <c r="B24" s="2">
        <v>23</v>
      </c>
    </row>
    <row r="25" ht="15">
      <c r="B25" s="2">
        <v>24</v>
      </c>
    </row>
    <row r="26" ht="15">
      <c r="B26" s="2">
        <v>25</v>
      </c>
    </row>
    <row r="27" ht="15">
      <c r="B27" s="2">
        <v>26</v>
      </c>
    </row>
    <row r="28" ht="15">
      <c r="B28" s="2">
        <v>27</v>
      </c>
    </row>
    <row r="29" ht="15">
      <c r="B29" s="2">
        <v>28</v>
      </c>
    </row>
    <row r="30" ht="15">
      <c r="B30" s="2">
        <v>29</v>
      </c>
    </row>
    <row r="31" ht="15">
      <c r="B31" s="2">
        <v>30</v>
      </c>
    </row>
    <row r="32" ht="15">
      <c r="B32" s="2">
        <v>31</v>
      </c>
    </row>
    <row r="33" ht="15">
      <c r="B33" s="2">
        <v>32</v>
      </c>
    </row>
    <row r="34" ht="15">
      <c r="B34" s="2">
        <v>33</v>
      </c>
    </row>
    <row r="35" ht="15">
      <c r="B35" s="2">
        <v>34</v>
      </c>
    </row>
    <row r="36" ht="15">
      <c r="B36" s="2">
        <v>35</v>
      </c>
    </row>
    <row r="37" ht="15">
      <c r="B37" s="2">
        <v>36</v>
      </c>
    </row>
    <row r="38" ht="15">
      <c r="B38" s="2">
        <v>37</v>
      </c>
    </row>
    <row r="39" ht="15">
      <c r="B39" s="2">
        <v>38</v>
      </c>
    </row>
    <row r="40" ht="15">
      <c r="B40" s="2">
        <v>39</v>
      </c>
    </row>
    <row r="41" ht="15">
      <c r="B41" s="2">
        <v>40</v>
      </c>
    </row>
    <row r="42" ht="15">
      <c r="B42" s="2">
        <v>41</v>
      </c>
    </row>
    <row r="43" ht="15">
      <c r="B43" s="2">
        <v>42</v>
      </c>
    </row>
    <row r="44" ht="15">
      <c r="B44" s="2">
        <v>43</v>
      </c>
    </row>
    <row r="45" ht="15">
      <c r="B45" s="2">
        <v>44</v>
      </c>
    </row>
    <row r="46" ht="15">
      <c r="B46" s="2">
        <v>45</v>
      </c>
    </row>
    <row r="47" ht="15">
      <c r="B47" s="2">
        <v>46</v>
      </c>
    </row>
    <row r="48" ht="15">
      <c r="B48" s="2">
        <v>47</v>
      </c>
    </row>
    <row r="49" ht="15">
      <c r="B49" s="2">
        <v>48</v>
      </c>
    </row>
    <row r="50" ht="15">
      <c r="B50" s="2">
        <v>49</v>
      </c>
    </row>
    <row r="51" ht="15">
      <c r="B51" s="2">
        <v>50</v>
      </c>
    </row>
    <row r="52" ht="15">
      <c r="B52" s="2">
        <v>51</v>
      </c>
    </row>
    <row r="53" ht="15">
      <c r="B53" s="2">
        <v>52</v>
      </c>
    </row>
    <row r="54" ht="15">
      <c r="B54" s="2">
        <v>53</v>
      </c>
    </row>
    <row r="55" ht="15">
      <c r="B55" s="2">
        <v>54</v>
      </c>
    </row>
    <row r="56" ht="15">
      <c r="B56" s="2">
        <v>55</v>
      </c>
    </row>
  </sheetData>
  <sheetProtection password="BFFE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Abel</cp:lastModifiedBy>
  <cp:lastPrinted>2016-10-25T09:45:57Z</cp:lastPrinted>
  <dcterms:created xsi:type="dcterms:W3CDTF">2012-07-16T08:34:26Z</dcterms:created>
  <dcterms:modified xsi:type="dcterms:W3CDTF">2017-08-31T21:57:24Z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